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на 2021 год\Бюджет на 2021 год сессия 35-1 от 22.12.2020г\"/>
    </mc:Choice>
  </mc:AlternateContent>
  <bookViews>
    <workbookView xWindow="0" yWindow="0" windowWidth="28800" windowHeight="11835" activeTab="1"/>
  </bookViews>
  <sheets>
    <sheet name="2021-2023г" sheetId="1" r:id="rId1"/>
    <sheet name="2021 год с контрольными данными" sheetId="2" r:id="rId2"/>
  </sheets>
  <definedNames>
    <definedName name="_xlnm.Print_Titles" localSheetId="0">'2021-2023г'!$2:$6</definedName>
  </definedNames>
  <calcPr calcId="162913"/>
</workbook>
</file>

<file path=xl/calcChain.xml><?xml version="1.0" encoding="utf-8"?>
<calcChain xmlns="http://schemas.openxmlformats.org/spreadsheetml/2006/main">
  <c r="I30" i="2" l="1"/>
  <c r="I28" i="2"/>
  <c r="I26" i="2"/>
  <c r="I24" i="2"/>
  <c r="I22" i="2"/>
  <c r="I20" i="2"/>
  <c r="I18" i="2"/>
  <c r="I14" i="2"/>
  <c r="I11" i="2" s="1"/>
  <c r="I12" i="2"/>
  <c r="I9" i="2"/>
  <c r="I7" i="2"/>
  <c r="I6" i="2" l="1"/>
  <c r="E16" i="2"/>
  <c r="P30" i="2" l="1"/>
  <c r="O30" i="2"/>
  <c r="N30" i="2"/>
  <c r="G30" i="2"/>
  <c r="F30" i="2"/>
  <c r="E30" i="2"/>
  <c r="P28" i="2"/>
  <c r="O28" i="2"/>
  <c r="N28" i="2"/>
  <c r="G28" i="2"/>
  <c r="F28" i="2"/>
  <c r="E28" i="2"/>
  <c r="P26" i="2"/>
  <c r="O26" i="2"/>
  <c r="N26" i="2"/>
  <c r="G26" i="2"/>
  <c r="F26" i="2"/>
  <c r="E26" i="2"/>
  <c r="P24" i="2"/>
  <c r="O24" i="2"/>
  <c r="N24" i="2"/>
  <c r="G24" i="2"/>
  <c r="F24" i="2"/>
  <c r="E24" i="2"/>
  <c r="P22" i="2"/>
  <c r="O22" i="2"/>
  <c r="N22" i="2"/>
  <c r="G22" i="2"/>
  <c r="F22" i="2"/>
  <c r="E22" i="2"/>
  <c r="P20" i="2"/>
  <c r="O20" i="2"/>
  <c r="N20" i="2"/>
  <c r="G20" i="2"/>
  <c r="F20" i="2"/>
  <c r="E20" i="2"/>
  <c r="P18" i="2"/>
  <c r="O18" i="2"/>
  <c r="N18" i="2"/>
  <c r="G18" i="2"/>
  <c r="F18" i="2"/>
  <c r="E18" i="2"/>
  <c r="P16" i="2"/>
  <c r="O16" i="2"/>
  <c r="N16" i="2"/>
  <c r="P14" i="2"/>
  <c r="O14" i="2"/>
  <c r="N14" i="2"/>
  <c r="N11" i="2" s="1"/>
  <c r="G14" i="2"/>
  <c r="F14" i="2"/>
  <c r="E14" i="2"/>
  <c r="E11" i="2" s="1"/>
  <c r="P12" i="2"/>
  <c r="P11" i="2" s="1"/>
  <c r="O12" i="2"/>
  <c r="N12" i="2"/>
  <c r="G12" i="2"/>
  <c r="F12" i="2"/>
  <c r="E12" i="2"/>
  <c r="G11" i="2"/>
  <c r="F11" i="2"/>
  <c r="P9" i="2"/>
  <c r="O9" i="2"/>
  <c r="N9" i="2"/>
  <c r="G9" i="2"/>
  <c r="F9" i="2"/>
  <c r="E9" i="2"/>
  <c r="P7" i="2"/>
  <c r="O7" i="2"/>
  <c r="N7" i="2"/>
  <c r="G7" i="2"/>
  <c r="F7" i="2"/>
  <c r="E7" i="2"/>
  <c r="F30" i="1"/>
  <c r="E30" i="1"/>
  <c r="F28" i="1"/>
  <c r="E28" i="1"/>
  <c r="F26" i="1"/>
  <c r="E26" i="1"/>
  <c r="F24" i="1"/>
  <c r="E24" i="1"/>
  <c r="F22" i="1"/>
  <c r="E22" i="1"/>
  <c r="F20" i="1"/>
  <c r="E20" i="1"/>
  <c r="F18" i="1"/>
  <c r="E18" i="1"/>
  <c r="F14" i="1"/>
  <c r="E14" i="1"/>
  <c r="F12" i="1"/>
  <c r="F11" i="1" s="1"/>
  <c r="E12" i="1"/>
  <c r="E11" i="1" s="1"/>
  <c r="E6" i="1" s="1"/>
  <c r="F9" i="1"/>
  <c r="E9" i="1"/>
  <c r="F7" i="1"/>
  <c r="E7" i="1"/>
  <c r="P30" i="1"/>
  <c r="O30" i="1"/>
  <c r="N30" i="1"/>
  <c r="P28" i="1"/>
  <c r="O28" i="1"/>
  <c r="N28" i="1"/>
  <c r="P26" i="1"/>
  <c r="O26" i="1"/>
  <c r="N26" i="1"/>
  <c r="P24" i="1"/>
  <c r="O24" i="1"/>
  <c r="N24" i="1"/>
  <c r="P22" i="1"/>
  <c r="O22" i="1"/>
  <c r="N22" i="1"/>
  <c r="P20" i="1"/>
  <c r="O20" i="1"/>
  <c r="N20" i="1"/>
  <c r="P18" i="1"/>
  <c r="O18" i="1"/>
  <c r="N18" i="1"/>
  <c r="P16" i="1"/>
  <c r="O16" i="1"/>
  <c r="N16" i="1"/>
  <c r="P14" i="1"/>
  <c r="O14" i="1"/>
  <c r="N14" i="1"/>
  <c r="P12" i="1"/>
  <c r="P11" i="1" s="1"/>
  <c r="P6" i="1" s="1"/>
  <c r="O12" i="1"/>
  <c r="O11" i="1" s="1"/>
  <c r="N12" i="1"/>
  <c r="P9" i="1"/>
  <c r="O9" i="1"/>
  <c r="N9" i="1"/>
  <c r="P7" i="1"/>
  <c r="O7" i="1"/>
  <c r="N7" i="1"/>
  <c r="D30" i="1"/>
  <c r="D28" i="1"/>
  <c r="D26" i="1"/>
  <c r="D22" i="1"/>
  <c r="D20" i="1"/>
  <c r="D18" i="1"/>
  <c r="N6" i="2" l="1"/>
  <c r="F6" i="2"/>
  <c r="G6" i="2"/>
  <c r="E6" i="2"/>
  <c r="O11" i="2"/>
  <c r="O6" i="2" s="1"/>
  <c r="P6" i="2"/>
  <c r="F6" i="1"/>
  <c r="N11" i="1"/>
  <c r="O6" i="1"/>
  <c r="N6" i="1"/>
  <c r="D24" i="1" l="1"/>
  <c r="D12" i="1"/>
  <c r="D14" i="1"/>
  <c r="D7" i="1"/>
  <c r="D9" i="1"/>
  <c r="D11" i="1" l="1"/>
  <c r="D6" i="1" s="1"/>
</calcChain>
</file>

<file path=xl/sharedStrings.xml><?xml version="1.0" encoding="utf-8"?>
<sst xmlns="http://schemas.openxmlformats.org/spreadsheetml/2006/main" count="179" uniqueCount="50">
  <si>
    <t/>
  </si>
  <si>
    <t>Наименование</t>
  </si>
  <si>
    <t>ЦСР</t>
  </si>
  <si>
    <t>ВР</t>
  </si>
  <si>
    <t>ВСЕГО</t>
  </si>
  <si>
    <t>Закупка товаров, работ и услуг для обеспечения государственных (муниципальных) нужд</t>
  </si>
  <si>
    <t>200</t>
  </si>
  <si>
    <t>Организация ритуальных услуг и содержание мест захоронения</t>
  </si>
  <si>
    <t>Прочие мероприятия по благоустройству</t>
  </si>
  <si>
    <t>11 2 00 11020</t>
  </si>
  <si>
    <t>15 3 00 71020</t>
  </si>
  <si>
    <t>23 2 00 1000</t>
  </si>
  <si>
    <t>23 2 00 10030</t>
  </si>
  <si>
    <t>23 2 00 10090</t>
  </si>
  <si>
    <t>25 2 00 10010</t>
  </si>
  <si>
    <t>26 3 00 10010</t>
  </si>
  <si>
    <t>10 2 00 1002</t>
  </si>
  <si>
    <t>13 2 00 10010</t>
  </si>
  <si>
    <t>22 2 00 10050</t>
  </si>
  <si>
    <t>23 2 00 10050</t>
  </si>
  <si>
    <t>Сумма на 2021 год</t>
  </si>
  <si>
    <t>Сумма на 2022 год</t>
  </si>
  <si>
    <t>Сумма на 2023 год</t>
  </si>
  <si>
    <t xml:space="preserve">
Муниципальная целевая  программа «Обеспечение пожарной безопасности на территории МО «Чуонинский наслег» Мирнинского района Республики Саха (Якутия) на 2021-2023 годы»  </t>
  </si>
  <si>
    <t>Муниципальная целевая программа "Поддержка сельского хозяйства на территории МО "Чуонинский наслег" Мирнинского района Республики Саха (Якутия)" на 2021-2023 г.г.</t>
  </si>
  <si>
    <t xml:space="preserve">Муниципальная целевая программа «Благоустройство и ремонт автомобильных дорог местного значения для повышения безопасности дорожного движения на территории МО     «Чуонинский наслег» Мирнинского района Республики Саха  (Якутия)" на 2021-2023 гг. </t>
  </si>
  <si>
    <t>Муниципальная целевая программа "Мероприятия в сфере  образования для детей и молодежи на территории МО "Чуонинский наслег" Мирнинского района Республики Саха (Якутия)" на 2021-2023 г.г</t>
  </si>
  <si>
    <t xml:space="preserve">Муниципальная целевая программа «Развитие культуры на территории МО «Чуонинский наслег» Мирнинского района Республики Саха (Якутия)" на 2021-2023 гг.
</t>
  </si>
  <si>
    <t xml:space="preserve">
Муниципальная целевая  программа «Развитие жилищно-коммунального хозяйства на территории  МО «Чуонинский наслег» Мирнинского района Республики Саха (Якутия)" на 2021-2023 годы</t>
  </si>
  <si>
    <t xml:space="preserve">Муниципальная целевая программа "Обеспечение защиты населения и территорий от чрезвычайных ситуаций, обучение населения в области гражданской обороны по МО "Чуонинский наслег" Мирнинского района Республики Саха (Якутия)" на 2021-2023 гг.
</t>
  </si>
  <si>
    <t xml:space="preserve">Муниципальная целевая программа «Формирование здорового образа жизни населения  МО «Чуонинский наслег» Мирнинского района Республики Саха (Якутия)" на 2021-2023 гг. </t>
  </si>
  <si>
    <t>Муниципально целевая программа "Поддержка и развитие малого и среднего предпринимательства в МО "Чуонинский наслег" Мирнинского района  Республики Саха (Якутия )" на 2021-2023 года.</t>
  </si>
  <si>
    <t>Муниципальная целевая программы «Социальная поддержка населения МО «Чуонинский наслег" Мирнинского района Республики Саха (Якутия)» на 2021-2023 гг.</t>
  </si>
  <si>
    <t>руб.</t>
  </si>
  <si>
    <t>Приложение №5
к решению XXXIII сессии IV созыва
№ ____ от «_____» _______ 2020  года</t>
  </si>
  <si>
    <t>Распределение бюджетных ассигнований по целевым статьям и группам видов расходов на реализацию муниципальных  программ на 2021-2023 годы</t>
  </si>
  <si>
    <r>
      <t>Муниципальная целевая программа «Формирование комфортной городской среды МО «Чуонинский наслег» Мирнинского района Республики Саха (Якутия)</t>
    </r>
    <r>
      <rPr>
        <i/>
        <sz val="10"/>
        <color rgb="FF000000"/>
        <rFont val="Times New Roman"/>
        <family val="1"/>
        <charset val="204"/>
      </rPr>
      <t>"</t>
    </r>
    <r>
      <rPr>
        <b/>
        <i/>
        <sz val="10"/>
        <color rgb="FF000000"/>
        <rFont val="Times New Roman"/>
        <family val="1"/>
        <charset val="204"/>
      </rPr>
      <t xml:space="preserve"> на 2021-2023 годы»  </t>
    </r>
  </si>
  <si>
    <t>Распределение бюджетных ассигнований по целевым статьям и группам видов расходов на реализацию муниципальных  программ на 2021год</t>
  </si>
  <si>
    <t>Муниципальная программа "Мероприятия в сфере  образования для детей и молодежи на территории МО "Чуонинский наслег" Мирнинского района Республики Саха (Якутия)" на 2021-2023 г.г</t>
  </si>
  <si>
    <t>Муниципальная программы «Социальная поддержка населения МО «Чуонинский наслег" Мирнинского района Республики Саха (Якутия)» на 2021-2023 гг.</t>
  </si>
  <si>
    <t xml:space="preserve">Муниципальная программа «Благоустройство и ремонт автомобильных дорог местного значения для повышения безопасности дорожного движения на территории МО     «Чуонинский наслег» Мирнинского района Республики Саха  (Якутия)" на 2021-2023 гг. </t>
  </si>
  <si>
    <r>
      <t>Муниципальная программа «Формирование комфортной городской среды МО «Чуонинский наслег» Мирнинского района Республики Саха (Якутия)</t>
    </r>
    <r>
      <rPr>
        <i/>
        <sz val="10"/>
        <color rgb="FF000000"/>
        <rFont val="Times New Roman"/>
        <family val="1"/>
        <charset val="204"/>
      </rPr>
      <t>"</t>
    </r>
    <r>
      <rPr>
        <b/>
        <i/>
        <sz val="10"/>
        <color rgb="FF000000"/>
        <rFont val="Times New Roman"/>
        <family val="1"/>
        <charset val="204"/>
      </rPr>
      <t xml:space="preserve"> на 2021-2023 годы»  </t>
    </r>
  </si>
  <si>
    <t>Муниципальная программа "Поддержка сельского хозяйства на территории МО "Чуонинский наслег" Мирнинского района Республики Саха (Якутия)" на 2021-2023 г.г.</t>
  </si>
  <si>
    <t>Муниципально программа "Поддержка и развитие малого и среднего предпринимательства в МО "Чуонинский наслег" Мирнинского района  Республики Саха (Якутия )" на 2021-2023 года.</t>
  </si>
  <si>
    <t xml:space="preserve">Муниципальная программа «Развитие культуры на территории МО «Чуонинский наслег» Мирнинского района Республики Саха (Якутия)" на 2021-2023 гг.
</t>
  </si>
  <si>
    <t xml:space="preserve">Муниципальная программа «Формирование здорового образа жизни населения  МО «Чуонинский наслег» Мирнинского района Республики Саха (Якутия)" на 2021-2023 гг. </t>
  </si>
  <si>
    <t xml:space="preserve">Муниципальная программа "Обеспечение защиты населения и территорий от чрезвычайных ситуаций, обучение населения в области гражданской обороны по МО "Чуонинский наслег" Мирнинского района Республики Саха (Якутия)" на 2021-2023 гг.
</t>
  </si>
  <si>
    <t xml:space="preserve">
Муниципальная программа «Развитие жилищно-коммунального хозяйства на территории  МО «Чуонинский наслег» Мирнинского района Республики Саха (Якутия)" на 2021-2023 годы</t>
  </si>
  <si>
    <t xml:space="preserve">
Муниципальная программа «Обеспечение пожарной безопасности на территории МО «Чуонинский наслег» Мирнинского района Республики Саха (Якутия) на 2021-2023 годы»  </t>
  </si>
  <si>
    <t>Приложение №5
к решению XXXV сессии IV созыва
№ 35-1 от «22» декабря 2020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</si>
</sst>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horizontal="right" vertical="center" wrapText="1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2" borderId="2" xfId="0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right" vertical="center" wrapText="1"/>
    </xf>
    <xf numFmtId="4" fontId="0" fillId="5" borderId="1" xfId="0" applyNumberFormat="1" applyFont="1" applyFill="1" applyBorder="1" applyAlignment="1">
      <alignment horizontal="right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right" vertical="top" wrapText="1"/>
    </xf>
    <xf numFmtId="0" fontId="0" fillId="2" borderId="0" xfId="0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D1" sqref="D1:D1048576"/>
    </sheetView>
  </sheetViews>
  <sheetFormatPr defaultRowHeight="12.75" x14ac:dyDescent="0.2"/>
  <cols>
    <col min="1" max="1" width="75.33203125" style="16" customWidth="1"/>
    <col min="2" max="2" width="15" customWidth="1"/>
    <col min="3" max="3" width="8.6640625" customWidth="1"/>
    <col min="4" max="4" width="18" customWidth="1"/>
    <col min="5" max="5" width="16.6640625" customWidth="1"/>
    <col min="6" max="6" width="16.83203125" customWidth="1"/>
    <col min="14" max="14" width="15" hidden="1" customWidth="1"/>
    <col min="15" max="15" width="17.83203125" hidden="1" customWidth="1"/>
    <col min="16" max="16" width="18.33203125" hidden="1" customWidth="1"/>
  </cols>
  <sheetData>
    <row r="1" spans="1:16" x14ac:dyDescent="0.2">
      <c r="A1" s="16" t="s">
        <v>0</v>
      </c>
    </row>
    <row r="2" spans="1:16" ht="48.75" customHeight="1" x14ac:dyDescent="0.2">
      <c r="A2" s="29" t="s">
        <v>34</v>
      </c>
      <c r="B2" s="29"/>
      <c r="C2" s="29"/>
      <c r="D2" s="29"/>
      <c r="E2" s="29"/>
      <c r="F2" s="29"/>
    </row>
    <row r="3" spans="1:16" ht="41.45" customHeight="1" x14ac:dyDescent="0.2">
      <c r="A3" s="28" t="s">
        <v>35</v>
      </c>
      <c r="B3" s="28"/>
      <c r="C3" s="28"/>
      <c r="D3" s="28"/>
      <c r="E3" s="28"/>
      <c r="F3" s="28"/>
    </row>
    <row r="4" spans="1:16" ht="20.45" customHeight="1" x14ac:dyDescent="0.2">
      <c r="A4" s="18"/>
      <c r="B4" s="19"/>
      <c r="C4" s="19"/>
      <c r="F4" s="20" t="s">
        <v>33</v>
      </c>
    </row>
    <row r="5" spans="1:16" ht="50.25" customHeight="1" x14ac:dyDescent="0.2">
      <c r="A5" s="9" t="s">
        <v>1</v>
      </c>
      <c r="B5" s="9" t="s">
        <v>2</v>
      </c>
      <c r="C5" s="9" t="s">
        <v>3</v>
      </c>
      <c r="D5" s="9" t="s">
        <v>20</v>
      </c>
      <c r="E5" s="9" t="s">
        <v>21</v>
      </c>
      <c r="F5" s="9" t="s">
        <v>22</v>
      </c>
      <c r="N5" s="1" t="s">
        <v>20</v>
      </c>
      <c r="O5" s="1" t="s">
        <v>21</v>
      </c>
      <c r="P5" s="1" t="s">
        <v>22</v>
      </c>
    </row>
    <row r="6" spans="1:16" ht="19.7" customHeight="1" x14ac:dyDescent="0.2">
      <c r="A6" s="17" t="s">
        <v>4</v>
      </c>
      <c r="B6" s="9" t="s">
        <v>0</v>
      </c>
      <c r="C6" s="9" t="s">
        <v>0</v>
      </c>
      <c r="D6" s="10">
        <f>D7+D9+D11+D16+D18+D20+D22+D24+D26+D28+D30</f>
        <v>13970830</v>
      </c>
      <c r="E6" s="10">
        <f t="shared" ref="E6:F6" si="0">E7+E9+E11+E16+E18+E20+E22+E24+E26+E28+E30</f>
        <v>16043200</v>
      </c>
      <c r="F6" s="10">
        <f t="shared" si="0"/>
        <v>14935900</v>
      </c>
      <c r="N6" s="2">
        <f>N7+N9+N11+N16+N18+N20+N22+N24+N26+N28+N30</f>
        <v>3760000</v>
      </c>
      <c r="O6" s="2">
        <f t="shared" ref="O6" si="1">O7+O9+O11+O16+O18+O20+O22+O24+O26+O28+O30</f>
        <v>3760000</v>
      </c>
      <c r="P6" s="2">
        <f t="shared" ref="P6" si="2">P7+P9+P11+P16+P18+P20+P22+P24+P26+P28+P30</f>
        <v>3760000</v>
      </c>
    </row>
    <row r="7" spans="1:16" ht="53.25" customHeight="1" x14ac:dyDescent="0.2">
      <c r="A7" s="5" t="s">
        <v>26</v>
      </c>
      <c r="B7" s="11" t="s">
        <v>9</v>
      </c>
      <c r="C7" s="11" t="s">
        <v>0</v>
      </c>
      <c r="D7" s="12">
        <f>D8</f>
        <v>400000</v>
      </c>
      <c r="E7" s="12">
        <f t="shared" ref="E7:F7" si="3">E8</f>
        <v>400000</v>
      </c>
      <c r="F7" s="12">
        <f t="shared" si="3"/>
        <v>400000</v>
      </c>
      <c r="N7" s="8">
        <f>N8</f>
        <v>150000</v>
      </c>
      <c r="O7" s="8">
        <f t="shared" ref="O7:P7" si="4">O8</f>
        <v>150000</v>
      </c>
      <c r="P7" s="8">
        <f t="shared" si="4"/>
        <v>150000</v>
      </c>
    </row>
    <row r="8" spans="1:16" ht="28.9" customHeight="1" x14ac:dyDescent="0.2">
      <c r="A8" s="6" t="s">
        <v>5</v>
      </c>
      <c r="B8" s="13" t="s">
        <v>9</v>
      </c>
      <c r="C8" s="13" t="s">
        <v>6</v>
      </c>
      <c r="D8" s="14">
        <v>400000</v>
      </c>
      <c r="E8" s="14">
        <v>400000</v>
      </c>
      <c r="F8" s="14">
        <v>400000</v>
      </c>
      <c r="N8" s="4">
        <v>150000</v>
      </c>
      <c r="O8" s="4">
        <v>150000</v>
      </c>
      <c r="P8" s="4">
        <v>150000</v>
      </c>
    </row>
    <row r="9" spans="1:16" ht="69.75" customHeight="1" x14ac:dyDescent="0.2">
      <c r="A9" s="5" t="s">
        <v>32</v>
      </c>
      <c r="B9" s="11" t="s">
        <v>10</v>
      </c>
      <c r="C9" s="11" t="s">
        <v>0</v>
      </c>
      <c r="D9" s="12">
        <f>D10</f>
        <v>570000</v>
      </c>
      <c r="E9" s="12">
        <f t="shared" ref="E9:F9" si="5">E10</f>
        <v>570000</v>
      </c>
      <c r="F9" s="12">
        <f t="shared" si="5"/>
        <v>570000</v>
      </c>
      <c r="N9" s="7">
        <f>N10</f>
        <v>350000</v>
      </c>
      <c r="O9" s="7">
        <f t="shared" ref="O9:P9" si="6">O10</f>
        <v>350000</v>
      </c>
      <c r="P9" s="7">
        <f t="shared" si="6"/>
        <v>350000</v>
      </c>
    </row>
    <row r="10" spans="1:16" ht="28.9" customHeight="1" x14ac:dyDescent="0.2">
      <c r="A10" s="6" t="s">
        <v>5</v>
      </c>
      <c r="B10" s="13" t="s">
        <v>10</v>
      </c>
      <c r="C10" s="13" t="s">
        <v>6</v>
      </c>
      <c r="D10" s="14">
        <v>570000</v>
      </c>
      <c r="E10" s="14">
        <v>570000</v>
      </c>
      <c r="F10" s="14">
        <v>570000</v>
      </c>
      <c r="N10" s="4">
        <v>350000</v>
      </c>
      <c r="O10" s="4">
        <v>350000</v>
      </c>
      <c r="P10" s="4">
        <v>350000</v>
      </c>
    </row>
    <row r="11" spans="1:16" ht="57.6" customHeight="1" x14ac:dyDescent="0.2">
      <c r="A11" s="5" t="s">
        <v>25</v>
      </c>
      <c r="B11" s="15" t="s">
        <v>11</v>
      </c>
      <c r="C11" s="11" t="s">
        <v>0</v>
      </c>
      <c r="D11" s="12">
        <f>D12+D14</f>
        <v>1655000</v>
      </c>
      <c r="E11" s="12">
        <f t="shared" ref="E11:F11" si="7">E12+E14</f>
        <v>1655000</v>
      </c>
      <c r="F11" s="12">
        <f t="shared" si="7"/>
        <v>1655000</v>
      </c>
      <c r="N11" s="8">
        <f>N12+N14</f>
        <v>1073750</v>
      </c>
      <c r="O11" s="8">
        <f t="shared" ref="O11:P11" si="8">O12+O14</f>
        <v>1073750</v>
      </c>
      <c r="P11" s="8">
        <f t="shared" si="8"/>
        <v>1073750</v>
      </c>
    </row>
    <row r="12" spans="1:16" ht="14.45" customHeight="1" x14ac:dyDescent="0.2">
      <c r="A12" s="5" t="s">
        <v>7</v>
      </c>
      <c r="B12" s="15" t="s">
        <v>12</v>
      </c>
      <c r="C12" s="11" t="s">
        <v>0</v>
      </c>
      <c r="D12" s="12">
        <f>D13</f>
        <v>100000</v>
      </c>
      <c r="E12" s="12">
        <f t="shared" ref="E12:F12" si="9">E13</f>
        <v>100000</v>
      </c>
      <c r="F12" s="12">
        <f t="shared" si="9"/>
        <v>100000</v>
      </c>
      <c r="N12" s="3">
        <f>N13</f>
        <v>110000</v>
      </c>
      <c r="O12" s="3">
        <f t="shared" ref="O12:P12" si="10">O13</f>
        <v>110000</v>
      </c>
      <c r="P12" s="3">
        <f t="shared" si="10"/>
        <v>110000</v>
      </c>
    </row>
    <row r="13" spans="1:16" ht="28.9" customHeight="1" x14ac:dyDescent="0.2">
      <c r="A13" s="6" t="s">
        <v>5</v>
      </c>
      <c r="B13" s="13" t="s">
        <v>12</v>
      </c>
      <c r="C13" s="13" t="s">
        <v>6</v>
      </c>
      <c r="D13" s="14">
        <v>100000</v>
      </c>
      <c r="E13" s="14">
        <v>100000</v>
      </c>
      <c r="F13" s="14">
        <v>100000</v>
      </c>
      <c r="N13" s="4">
        <v>110000</v>
      </c>
      <c r="O13" s="4">
        <v>110000</v>
      </c>
      <c r="P13" s="4">
        <v>110000</v>
      </c>
    </row>
    <row r="14" spans="1:16" ht="14.45" customHeight="1" x14ac:dyDescent="0.2">
      <c r="A14" s="5" t="s">
        <v>8</v>
      </c>
      <c r="B14" s="15" t="s">
        <v>13</v>
      </c>
      <c r="C14" s="11" t="s">
        <v>0</v>
      </c>
      <c r="D14" s="12">
        <f>D15</f>
        <v>1555000</v>
      </c>
      <c r="E14" s="12">
        <f t="shared" ref="E14:F14" si="11">E15</f>
        <v>1555000</v>
      </c>
      <c r="F14" s="12">
        <f t="shared" si="11"/>
        <v>1555000</v>
      </c>
      <c r="N14" s="3">
        <f>N15</f>
        <v>963750</v>
      </c>
      <c r="O14" s="3">
        <f t="shared" ref="O14:P14" si="12">O15</f>
        <v>963750</v>
      </c>
      <c r="P14" s="3">
        <f t="shared" si="12"/>
        <v>963750</v>
      </c>
    </row>
    <row r="15" spans="1:16" ht="28.9" customHeight="1" x14ac:dyDescent="0.2">
      <c r="A15" s="6" t="s">
        <v>5</v>
      </c>
      <c r="B15" s="13" t="s">
        <v>13</v>
      </c>
      <c r="C15" s="13" t="s">
        <v>6</v>
      </c>
      <c r="D15" s="14">
        <v>1555000</v>
      </c>
      <c r="E15" s="14">
        <v>1555000</v>
      </c>
      <c r="F15" s="14">
        <v>1555000</v>
      </c>
      <c r="N15" s="4">
        <v>963750</v>
      </c>
      <c r="O15" s="4">
        <v>963750</v>
      </c>
      <c r="P15" s="4">
        <v>963750</v>
      </c>
    </row>
    <row r="16" spans="1:16" ht="51" customHeight="1" x14ac:dyDescent="0.2">
      <c r="A16" s="5" t="s">
        <v>36</v>
      </c>
      <c r="B16" s="15" t="s">
        <v>11</v>
      </c>
      <c r="C16" s="11" t="s">
        <v>0</v>
      </c>
      <c r="D16" s="12">
        <v>1081390</v>
      </c>
      <c r="E16" s="12">
        <v>1199070</v>
      </c>
      <c r="F16" s="12">
        <v>1317990</v>
      </c>
      <c r="N16" s="8">
        <f>N17</f>
        <v>236250</v>
      </c>
      <c r="O16" s="8">
        <f t="shared" ref="O16:P16" si="13">O17</f>
        <v>236250</v>
      </c>
      <c r="P16" s="8">
        <f t="shared" si="13"/>
        <v>236250</v>
      </c>
    </row>
    <row r="17" spans="1:16" ht="28.9" customHeight="1" x14ac:dyDescent="0.2">
      <c r="A17" s="6" t="s">
        <v>5</v>
      </c>
      <c r="B17" s="13" t="s">
        <v>13</v>
      </c>
      <c r="C17" s="13" t="s">
        <v>6</v>
      </c>
      <c r="D17" s="14">
        <v>1081390</v>
      </c>
      <c r="E17" s="14">
        <v>1199070</v>
      </c>
      <c r="F17" s="14">
        <v>1317990</v>
      </c>
      <c r="N17" s="4">
        <v>236250</v>
      </c>
      <c r="O17" s="4">
        <v>236250</v>
      </c>
      <c r="P17" s="4">
        <v>236250</v>
      </c>
    </row>
    <row r="18" spans="1:16" ht="46.5" customHeight="1" x14ac:dyDescent="0.2">
      <c r="A18" s="5" t="s">
        <v>24</v>
      </c>
      <c r="B18" s="15" t="s">
        <v>14</v>
      </c>
      <c r="C18" s="11" t="s">
        <v>0</v>
      </c>
      <c r="D18" s="12">
        <f>D19</f>
        <v>100000</v>
      </c>
      <c r="E18" s="12">
        <f t="shared" ref="E18:F18" si="14">E19</f>
        <v>100000</v>
      </c>
      <c r="F18" s="12">
        <f t="shared" si="14"/>
        <v>100000</v>
      </c>
      <c r="N18" s="8">
        <f>N19</f>
        <v>50000</v>
      </c>
      <c r="O18" s="8">
        <f t="shared" ref="O18:P18" si="15">O19</f>
        <v>50000</v>
      </c>
      <c r="P18" s="8">
        <f t="shared" si="15"/>
        <v>50000</v>
      </c>
    </row>
    <row r="19" spans="1:16" ht="36" customHeight="1" x14ac:dyDescent="0.2">
      <c r="A19" s="6" t="s">
        <v>5</v>
      </c>
      <c r="B19" s="13" t="s">
        <v>14</v>
      </c>
      <c r="C19" s="13" t="s">
        <v>6</v>
      </c>
      <c r="D19" s="14">
        <v>100000</v>
      </c>
      <c r="E19" s="14">
        <v>100000</v>
      </c>
      <c r="F19" s="14">
        <v>100000</v>
      </c>
      <c r="N19" s="4">
        <v>50000</v>
      </c>
      <c r="O19" s="4">
        <v>50000</v>
      </c>
      <c r="P19" s="4">
        <v>50000</v>
      </c>
    </row>
    <row r="20" spans="1:16" ht="56.25" customHeight="1" x14ac:dyDescent="0.2">
      <c r="A20" s="5" t="s">
        <v>31</v>
      </c>
      <c r="B20" s="15" t="s">
        <v>15</v>
      </c>
      <c r="C20" s="11" t="s">
        <v>0</v>
      </c>
      <c r="D20" s="12">
        <f>D21</f>
        <v>100000</v>
      </c>
      <c r="E20" s="12">
        <f t="shared" ref="E20:F20" si="16">E21</f>
        <v>100000</v>
      </c>
      <c r="F20" s="12">
        <f t="shared" si="16"/>
        <v>100000</v>
      </c>
      <c r="N20" s="8">
        <f>N21</f>
        <v>100000</v>
      </c>
      <c r="O20" s="8">
        <f t="shared" ref="O20:P20" si="17">O21</f>
        <v>100000</v>
      </c>
      <c r="P20" s="8">
        <f t="shared" si="17"/>
        <v>100000</v>
      </c>
    </row>
    <row r="21" spans="1:16" ht="28.9" customHeight="1" x14ac:dyDescent="0.2">
      <c r="A21" s="6" t="s">
        <v>5</v>
      </c>
      <c r="B21" s="13" t="s">
        <v>15</v>
      </c>
      <c r="C21" s="13" t="s">
        <v>6</v>
      </c>
      <c r="D21" s="14">
        <v>100000</v>
      </c>
      <c r="E21" s="14">
        <v>100000</v>
      </c>
      <c r="F21" s="14">
        <v>100000</v>
      </c>
      <c r="N21" s="4">
        <v>100000</v>
      </c>
      <c r="O21" s="4">
        <v>100000</v>
      </c>
      <c r="P21" s="4">
        <v>100000</v>
      </c>
    </row>
    <row r="22" spans="1:16" ht="42" customHeight="1" x14ac:dyDescent="0.2">
      <c r="A22" s="5" t="s">
        <v>27</v>
      </c>
      <c r="B22" s="15" t="s">
        <v>16</v>
      </c>
      <c r="C22" s="11" t="s">
        <v>0</v>
      </c>
      <c r="D22" s="12">
        <f>D23</f>
        <v>500000</v>
      </c>
      <c r="E22" s="12">
        <f t="shared" ref="E22:F22" si="18">E23</f>
        <v>500000</v>
      </c>
      <c r="F22" s="12">
        <f t="shared" si="18"/>
        <v>500000</v>
      </c>
      <c r="N22" s="8">
        <f>N23</f>
        <v>500000</v>
      </c>
      <c r="O22" s="8">
        <f t="shared" ref="O22:P22" si="19">O23</f>
        <v>500000</v>
      </c>
      <c r="P22" s="8">
        <f t="shared" si="19"/>
        <v>500000</v>
      </c>
    </row>
    <row r="23" spans="1:16" ht="25.5" x14ac:dyDescent="0.2">
      <c r="A23" s="6" t="s">
        <v>5</v>
      </c>
      <c r="B23" s="13" t="s">
        <v>16</v>
      </c>
      <c r="C23" s="13" t="s">
        <v>6</v>
      </c>
      <c r="D23" s="14">
        <v>500000</v>
      </c>
      <c r="E23" s="14">
        <v>500000</v>
      </c>
      <c r="F23" s="14">
        <v>500000</v>
      </c>
      <c r="N23" s="4">
        <v>500000</v>
      </c>
      <c r="O23" s="4">
        <v>500000</v>
      </c>
      <c r="P23" s="4">
        <v>500000</v>
      </c>
    </row>
    <row r="24" spans="1:16" ht="40.5" x14ac:dyDescent="0.2">
      <c r="A24" s="5" t="s">
        <v>30</v>
      </c>
      <c r="B24" s="15" t="s">
        <v>17</v>
      </c>
      <c r="C24" s="11" t="s">
        <v>0</v>
      </c>
      <c r="D24" s="12">
        <f>D25</f>
        <v>50000</v>
      </c>
      <c r="E24" s="12">
        <f t="shared" ref="E24:F24" si="20">E25</f>
        <v>50000</v>
      </c>
      <c r="F24" s="12">
        <f t="shared" si="20"/>
        <v>50000</v>
      </c>
      <c r="N24" s="8">
        <f>N25</f>
        <v>50000</v>
      </c>
      <c r="O24" s="8">
        <f t="shared" ref="O24:P24" si="21">O25</f>
        <v>50000</v>
      </c>
      <c r="P24" s="8">
        <f t="shared" si="21"/>
        <v>50000</v>
      </c>
    </row>
    <row r="25" spans="1:16" ht="25.5" x14ac:dyDescent="0.2">
      <c r="A25" s="6" t="s">
        <v>5</v>
      </c>
      <c r="B25" s="13" t="s">
        <v>17</v>
      </c>
      <c r="C25" s="13" t="s">
        <v>6</v>
      </c>
      <c r="D25" s="14">
        <v>50000</v>
      </c>
      <c r="E25" s="14">
        <v>50000</v>
      </c>
      <c r="F25" s="14">
        <v>50000</v>
      </c>
      <c r="N25" s="4">
        <v>50000</v>
      </c>
      <c r="O25" s="4">
        <v>50000</v>
      </c>
      <c r="P25" s="4">
        <v>50000</v>
      </c>
    </row>
    <row r="26" spans="1:16" ht="81" x14ac:dyDescent="0.2">
      <c r="A26" s="5" t="s">
        <v>29</v>
      </c>
      <c r="B26" s="15" t="s">
        <v>18</v>
      </c>
      <c r="C26" s="11" t="s">
        <v>0</v>
      </c>
      <c r="D26" s="12">
        <f>D27</f>
        <v>2034000</v>
      </c>
      <c r="E26" s="12">
        <f t="shared" ref="E26:F26" si="22">E27</f>
        <v>2115000</v>
      </c>
      <c r="F26" s="12">
        <f t="shared" si="22"/>
        <v>817000</v>
      </c>
      <c r="N26" s="8">
        <f>N27</f>
        <v>450000</v>
      </c>
      <c r="O26" s="8">
        <f t="shared" ref="O26:P26" si="23">O27</f>
        <v>450000</v>
      </c>
      <c r="P26" s="8">
        <f t="shared" si="23"/>
        <v>450000</v>
      </c>
    </row>
    <row r="27" spans="1:16" ht="25.5" x14ac:dyDescent="0.2">
      <c r="A27" s="6" t="s">
        <v>5</v>
      </c>
      <c r="B27" s="13" t="s">
        <v>18</v>
      </c>
      <c r="C27" s="13" t="s">
        <v>6</v>
      </c>
      <c r="D27" s="14">
        <v>2034000</v>
      </c>
      <c r="E27" s="14">
        <v>2115000</v>
      </c>
      <c r="F27" s="14">
        <v>817000</v>
      </c>
      <c r="N27" s="4">
        <v>450000</v>
      </c>
      <c r="O27" s="4">
        <v>450000</v>
      </c>
      <c r="P27" s="4">
        <v>450000</v>
      </c>
    </row>
    <row r="28" spans="1:16" ht="54" x14ac:dyDescent="0.2">
      <c r="A28" s="5" t="s">
        <v>28</v>
      </c>
      <c r="B28" s="15" t="s">
        <v>19</v>
      </c>
      <c r="C28" s="11" t="s">
        <v>0</v>
      </c>
      <c r="D28" s="12">
        <f>D29</f>
        <v>6147440</v>
      </c>
      <c r="E28" s="12">
        <f t="shared" ref="E28:F30" si="24">E29</f>
        <v>7357130</v>
      </c>
      <c r="F28" s="12">
        <f t="shared" si="24"/>
        <v>8527910</v>
      </c>
      <c r="N28" s="8">
        <f>N29</f>
        <v>400000</v>
      </c>
      <c r="O28" s="8">
        <f t="shared" ref="O28:P30" si="25">O29</f>
        <v>400000</v>
      </c>
      <c r="P28" s="8">
        <f t="shared" si="25"/>
        <v>400000</v>
      </c>
    </row>
    <row r="29" spans="1:16" ht="25.5" x14ac:dyDescent="0.2">
      <c r="A29" s="6" t="s">
        <v>5</v>
      </c>
      <c r="B29" s="13"/>
      <c r="C29" s="13" t="s">
        <v>6</v>
      </c>
      <c r="D29" s="14">
        <v>6147440</v>
      </c>
      <c r="E29" s="14">
        <v>7357130</v>
      </c>
      <c r="F29" s="14">
        <v>8527910</v>
      </c>
      <c r="N29" s="4">
        <v>400000</v>
      </c>
      <c r="O29" s="4">
        <v>400000</v>
      </c>
      <c r="P29" s="4">
        <v>400000</v>
      </c>
    </row>
    <row r="30" spans="1:16" ht="54" x14ac:dyDescent="0.2">
      <c r="A30" s="5" t="s">
        <v>23</v>
      </c>
      <c r="B30" s="15" t="s">
        <v>19</v>
      </c>
      <c r="C30" s="11" t="s">
        <v>0</v>
      </c>
      <c r="D30" s="12">
        <f>D31</f>
        <v>1333000</v>
      </c>
      <c r="E30" s="12">
        <f t="shared" si="24"/>
        <v>1997000</v>
      </c>
      <c r="F30" s="12">
        <f t="shared" si="24"/>
        <v>898000</v>
      </c>
      <c r="N30" s="8">
        <f>N31</f>
        <v>400000</v>
      </c>
      <c r="O30" s="8">
        <f t="shared" si="25"/>
        <v>400000</v>
      </c>
      <c r="P30" s="8">
        <f t="shared" si="25"/>
        <v>400000</v>
      </c>
    </row>
    <row r="31" spans="1:16" ht="25.5" x14ac:dyDescent="0.2">
      <c r="A31" s="6" t="s">
        <v>5</v>
      </c>
      <c r="B31" s="13"/>
      <c r="C31" s="13" t="s">
        <v>6</v>
      </c>
      <c r="D31" s="14">
        <v>1333000</v>
      </c>
      <c r="E31" s="14">
        <v>1997000</v>
      </c>
      <c r="F31" s="14">
        <v>898000</v>
      </c>
      <c r="N31" s="4">
        <v>400000</v>
      </c>
      <c r="O31" s="4">
        <v>400000</v>
      </c>
      <c r="P31" s="4">
        <v>400000</v>
      </c>
    </row>
  </sheetData>
  <mergeCells count="2">
    <mergeCell ref="A3:F3"/>
    <mergeCell ref="A2:F2"/>
  </mergeCells>
  <pageMargins left="0.98425196850393704" right="0.39370078740157483" top="0.39370078740157483" bottom="0.39370078740157483" header="0.31496062992125984" footer="0.31496062992125984"/>
  <pageSetup paperSize="9" scale="65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1"/>
  <sheetViews>
    <sheetView tabSelected="1" workbookViewId="0">
      <selection activeCell="B6" sqref="B6"/>
    </sheetView>
  </sheetViews>
  <sheetFormatPr defaultRowHeight="12.75" x14ac:dyDescent="0.2"/>
  <cols>
    <col min="1" max="1" width="9.33203125" style="16"/>
    <col min="2" max="2" width="71.1640625" style="16" customWidth="1"/>
    <col min="3" max="3" width="15" style="16" customWidth="1"/>
    <col min="4" max="4" width="8.6640625" style="16" customWidth="1"/>
    <col min="5" max="5" width="18.6640625" style="16" customWidth="1"/>
    <col min="6" max="6" width="16.6640625" style="16" hidden="1" customWidth="1"/>
    <col min="7" max="7" width="16.83203125" style="16" hidden="1" customWidth="1"/>
    <col min="8" max="8" width="9.33203125" style="16"/>
    <col min="9" max="9" width="18" hidden="1" customWidth="1"/>
    <col min="10" max="13" width="9.33203125" style="16"/>
    <col min="14" max="14" width="15" style="16" hidden="1" customWidth="1"/>
    <col min="15" max="15" width="17.83203125" style="16" hidden="1" customWidth="1"/>
    <col min="16" max="16" width="18.33203125" style="16" hidden="1" customWidth="1"/>
    <col min="17" max="16384" width="9.33203125" style="16"/>
  </cols>
  <sheetData>
    <row r="1" spans="2:16" x14ac:dyDescent="0.2">
      <c r="B1" s="16" t="s">
        <v>0</v>
      </c>
    </row>
    <row r="2" spans="2:16" ht="48.75" customHeight="1" x14ac:dyDescent="0.2">
      <c r="B2" s="30" t="s">
        <v>49</v>
      </c>
      <c r="C2" s="30"/>
      <c r="D2" s="30"/>
      <c r="E2" s="30"/>
      <c r="F2" s="21"/>
      <c r="G2" s="21"/>
      <c r="I2" s="16"/>
    </row>
    <row r="3" spans="2:16" ht="41.45" customHeight="1" x14ac:dyDescent="0.2">
      <c r="B3" s="31" t="s">
        <v>37</v>
      </c>
      <c r="C3" s="31"/>
      <c r="D3" s="31"/>
      <c r="E3" s="31"/>
      <c r="F3" s="22"/>
      <c r="G3" s="22"/>
      <c r="I3" s="16"/>
    </row>
    <row r="4" spans="2:16" ht="20.45" customHeight="1" x14ac:dyDescent="0.2">
      <c r="B4" s="23"/>
      <c r="C4" s="24"/>
      <c r="D4" s="24"/>
      <c r="E4" s="25" t="s">
        <v>33</v>
      </c>
    </row>
    <row r="5" spans="2:16" ht="50.25" customHeight="1" x14ac:dyDescent="0.2">
      <c r="B5" s="9" t="s">
        <v>1</v>
      </c>
      <c r="C5" s="9" t="s">
        <v>2</v>
      </c>
      <c r="D5" s="9" t="s">
        <v>3</v>
      </c>
      <c r="E5" s="9" t="s">
        <v>20</v>
      </c>
      <c r="F5" s="9" t="s">
        <v>21</v>
      </c>
      <c r="G5" s="9" t="s">
        <v>22</v>
      </c>
      <c r="I5" s="9" t="s">
        <v>20</v>
      </c>
      <c r="N5" s="9" t="s">
        <v>20</v>
      </c>
      <c r="O5" s="9" t="s">
        <v>21</v>
      </c>
      <c r="P5" s="9" t="s">
        <v>22</v>
      </c>
    </row>
    <row r="6" spans="2:16" ht="19.7" customHeight="1" x14ac:dyDescent="0.2">
      <c r="B6" s="17" t="s">
        <v>4</v>
      </c>
      <c r="C6" s="9" t="s">
        <v>0</v>
      </c>
      <c r="D6" s="9" t="s">
        <v>0</v>
      </c>
      <c r="E6" s="10">
        <f>E7+E9+E11+E16+E18+E20+E22+E24+E26+E28+E30</f>
        <v>2300000</v>
      </c>
      <c r="F6" s="10">
        <f t="shared" ref="F6:G6" si="0">F7+F9+F11+F16+F18+F20+F22+F24+F26+F28+F30</f>
        <v>16043200</v>
      </c>
      <c r="G6" s="10">
        <f t="shared" si="0"/>
        <v>14935900</v>
      </c>
      <c r="I6" s="10">
        <f>I7+I9+I11+I16+I18+I20+I22+I24+I26+I28+I30</f>
        <v>13970830</v>
      </c>
      <c r="N6" s="10">
        <f>N7+N9+N11+N16+N18+N20+N22+N24+N26+N28+N30</f>
        <v>3760000</v>
      </c>
      <c r="O6" s="10">
        <f t="shared" ref="O6:P6" si="1">O7+O9+O11+O16+O18+O20+O22+O24+O26+O28+O30</f>
        <v>3760000</v>
      </c>
      <c r="P6" s="10">
        <f t="shared" si="1"/>
        <v>3760000</v>
      </c>
    </row>
    <row r="7" spans="2:16" ht="53.25" customHeight="1" x14ac:dyDescent="0.2">
      <c r="B7" s="5" t="s">
        <v>38</v>
      </c>
      <c r="C7" s="11" t="s">
        <v>9</v>
      </c>
      <c r="D7" s="11" t="s">
        <v>0</v>
      </c>
      <c r="E7" s="12">
        <f>E8</f>
        <v>150000</v>
      </c>
      <c r="F7" s="12">
        <f t="shared" ref="F7:G7" si="2">F8</f>
        <v>400000</v>
      </c>
      <c r="G7" s="12">
        <f t="shared" si="2"/>
        <v>400000</v>
      </c>
      <c r="I7" s="12">
        <f>I8</f>
        <v>400000</v>
      </c>
      <c r="N7" s="12">
        <f>N8</f>
        <v>150000</v>
      </c>
      <c r="O7" s="12">
        <f t="shared" ref="O7:P7" si="3">O8</f>
        <v>150000</v>
      </c>
      <c r="P7" s="12">
        <f t="shared" si="3"/>
        <v>150000</v>
      </c>
    </row>
    <row r="8" spans="2:16" ht="28.9" customHeight="1" x14ac:dyDescent="0.2">
      <c r="B8" s="6" t="s">
        <v>5</v>
      </c>
      <c r="C8" s="13" t="s">
        <v>9</v>
      </c>
      <c r="D8" s="13" t="s">
        <v>6</v>
      </c>
      <c r="E8" s="14">
        <v>150000</v>
      </c>
      <c r="F8" s="14">
        <v>400000</v>
      </c>
      <c r="G8" s="14">
        <v>400000</v>
      </c>
      <c r="I8" s="26">
        <v>400000</v>
      </c>
      <c r="N8" s="14">
        <v>150000</v>
      </c>
      <c r="O8" s="14">
        <v>150000</v>
      </c>
      <c r="P8" s="14">
        <v>150000</v>
      </c>
    </row>
    <row r="9" spans="2:16" ht="69.75" customHeight="1" x14ac:dyDescent="0.2">
      <c r="B9" s="5" t="s">
        <v>39</v>
      </c>
      <c r="C9" s="11" t="s">
        <v>10</v>
      </c>
      <c r="D9" s="11" t="s">
        <v>0</v>
      </c>
      <c r="E9" s="12">
        <f>E10</f>
        <v>350000</v>
      </c>
      <c r="F9" s="12">
        <f t="shared" ref="F9:G9" si="4">F10</f>
        <v>570000</v>
      </c>
      <c r="G9" s="12">
        <f t="shared" si="4"/>
        <v>570000</v>
      </c>
      <c r="I9" s="12">
        <f>I10</f>
        <v>570000</v>
      </c>
      <c r="N9" s="12">
        <f>N10</f>
        <v>350000</v>
      </c>
      <c r="O9" s="12">
        <f t="shared" ref="O9:P9" si="5">O10</f>
        <v>350000</v>
      </c>
      <c r="P9" s="12">
        <f t="shared" si="5"/>
        <v>350000</v>
      </c>
    </row>
    <row r="10" spans="2:16" ht="28.9" customHeight="1" x14ac:dyDescent="0.2">
      <c r="B10" s="6" t="s">
        <v>5</v>
      </c>
      <c r="C10" s="13" t="s">
        <v>10</v>
      </c>
      <c r="D10" s="13" t="s">
        <v>6</v>
      </c>
      <c r="E10" s="14">
        <v>350000</v>
      </c>
      <c r="F10" s="14">
        <v>570000</v>
      </c>
      <c r="G10" s="14">
        <v>570000</v>
      </c>
      <c r="I10" s="26">
        <v>570000</v>
      </c>
      <c r="N10" s="14">
        <v>350000</v>
      </c>
      <c r="O10" s="14">
        <v>350000</v>
      </c>
      <c r="P10" s="14">
        <v>350000</v>
      </c>
    </row>
    <row r="11" spans="2:16" ht="57.6" customHeight="1" x14ac:dyDescent="0.2">
      <c r="B11" s="5" t="s">
        <v>40</v>
      </c>
      <c r="C11" s="15" t="s">
        <v>11</v>
      </c>
      <c r="D11" s="11" t="s">
        <v>0</v>
      </c>
      <c r="E11" s="12">
        <f>E12+E14</f>
        <v>100000</v>
      </c>
      <c r="F11" s="12">
        <f t="shared" ref="F11:G11" si="6">F12+F14</f>
        <v>1655000</v>
      </c>
      <c r="G11" s="12">
        <f t="shared" si="6"/>
        <v>1655000</v>
      </c>
      <c r="I11" s="12">
        <f>I12+I14</f>
        <v>1655000</v>
      </c>
      <c r="N11" s="12">
        <f>N12+N14</f>
        <v>1073750</v>
      </c>
      <c r="O11" s="12">
        <f t="shared" ref="O11:P11" si="7">O12+O14</f>
        <v>1073750</v>
      </c>
      <c r="P11" s="12">
        <f t="shared" si="7"/>
        <v>1073750</v>
      </c>
    </row>
    <row r="12" spans="2:16" ht="14.45" customHeight="1" x14ac:dyDescent="0.2">
      <c r="B12" s="5" t="s">
        <v>7</v>
      </c>
      <c r="C12" s="15" t="s">
        <v>12</v>
      </c>
      <c r="D12" s="11" t="s">
        <v>0</v>
      </c>
      <c r="E12" s="12">
        <f>E13</f>
        <v>100000</v>
      </c>
      <c r="F12" s="12">
        <f t="shared" ref="F12:G12" si="8">F13</f>
        <v>100000</v>
      </c>
      <c r="G12" s="12">
        <f t="shared" si="8"/>
        <v>100000</v>
      </c>
      <c r="I12" s="12">
        <f>I13</f>
        <v>100000</v>
      </c>
      <c r="N12" s="12">
        <f>N13</f>
        <v>110000</v>
      </c>
      <c r="O12" s="12">
        <f t="shared" ref="O12:P12" si="9">O13</f>
        <v>110000</v>
      </c>
      <c r="P12" s="12">
        <f t="shared" si="9"/>
        <v>110000</v>
      </c>
    </row>
    <row r="13" spans="2:16" ht="28.9" customHeight="1" x14ac:dyDescent="0.2">
      <c r="B13" s="6" t="s">
        <v>5</v>
      </c>
      <c r="C13" s="13" t="s">
        <v>12</v>
      </c>
      <c r="D13" s="13" t="s">
        <v>6</v>
      </c>
      <c r="E13" s="14">
        <v>100000</v>
      </c>
      <c r="F13" s="14">
        <v>100000</v>
      </c>
      <c r="G13" s="14">
        <v>100000</v>
      </c>
      <c r="I13" s="26">
        <v>100000</v>
      </c>
      <c r="N13" s="14">
        <v>110000</v>
      </c>
      <c r="O13" s="14">
        <v>110000</v>
      </c>
      <c r="P13" s="14">
        <v>110000</v>
      </c>
    </row>
    <row r="14" spans="2:16" ht="14.45" customHeight="1" x14ac:dyDescent="0.2">
      <c r="B14" s="5" t="s">
        <v>8</v>
      </c>
      <c r="C14" s="15" t="s">
        <v>13</v>
      </c>
      <c r="D14" s="11" t="s">
        <v>0</v>
      </c>
      <c r="E14" s="12">
        <f>E15</f>
        <v>0</v>
      </c>
      <c r="F14" s="12">
        <f t="shared" ref="F14:G14" si="10">F15</f>
        <v>1555000</v>
      </c>
      <c r="G14" s="12">
        <f t="shared" si="10"/>
        <v>1555000</v>
      </c>
      <c r="I14" s="12">
        <f>I15</f>
        <v>1555000</v>
      </c>
      <c r="N14" s="12">
        <f>N15</f>
        <v>963750</v>
      </c>
      <c r="O14" s="12">
        <f t="shared" ref="O14:P14" si="11">O15</f>
        <v>963750</v>
      </c>
      <c r="P14" s="12">
        <f t="shared" si="11"/>
        <v>963750</v>
      </c>
    </row>
    <row r="15" spans="2:16" ht="28.9" customHeight="1" x14ac:dyDescent="0.2">
      <c r="B15" s="6" t="s">
        <v>5</v>
      </c>
      <c r="C15" s="13" t="s">
        <v>13</v>
      </c>
      <c r="D15" s="13" t="s">
        <v>6</v>
      </c>
      <c r="E15" s="14">
        <v>0</v>
      </c>
      <c r="F15" s="14">
        <v>1555000</v>
      </c>
      <c r="G15" s="14">
        <v>1555000</v>
      </c>
      <c r="I15" s="26">
        <v>1555000</v>
      </c>
      <c r="N15" s="14">
        <v>963750</v>
      </c>
      <c r="O15" s="14">
        <v>963750</v>
      </c>
      <c r="P15" s="14">
        <v>963750</v>
      </c>
    </row>
    <row r="16" spans="2:16" ht="51" customHeight="1" x14ac:dyDescent="0.2">
      <c r="B16" s="5" t="s">
        <v>41</v>
      </c>
      <c r="C16" s="15" t="s">
        <v>11</v>
      </c>
      <c r="D16" s="11" t="s">
        <v>0</v>
      </c>
      <c r="E16" s="12">
        <f>E17</f>
        <v>0</v>
      </c>
      <c r="F16" s="12">
        <v>1199070</v>
      </c>
      <c r="G16" s="12">
        <v>1317990</v>
      </c>
      <c r="I16" s="12">
        <v>1081390</v>
      </c>
      <c r="N16" s="12">
        <f>N17</f>
        <v>236250</v>
      </c>
      <c r="O16" s="12">
        <f t="shared" ref="O16:P16" si="12">O17</f>
        <v>236250</v>
      </c>
      <c r="P16" s="12">
        <f t="shared" si="12"/>
        <v>236250</v>
      </c>
    </row>
    <row r="17" spans="2:16" ht="28.9" customHeight="1" x14ac:dyDescent="0.2">
      <c r="B17" s="6" t="s">
        <v>5</v>
      </c>
      <c r="C17" s="13" t="s">
        <v>13</v>
      </c>
      <c r="D17" s="13" t="s">
        <v>6</v>
      </c>
      <c r="E17" s="14">
        <v>0</v>
      </c>
      <c r="F17" s="14">
        <v>1199070</v>
      </c>
      <c r="G17" s="14">
        <v>1317990</v>
      </c>
      <c r="I17" s="26">
        <v>1081390</v>
      </c>
      <c r="N17" s="14">
        <v>236250</v>
      </c>
      <c r="O17" s="14">
        <v>236250</v>
      </c>
      <c r="P17" s="14">
        <v>236250</v>
      </c>
    </row>
    <row r="18" spans="2:16" ht="46.5" customHeight="1" x14ac:dyDescent="0.2">
      <c r="B18" s="5" t="s">
        <v>42</v>
      </c>
      <c r="C18" s="15" t="s">
        <v>14</v>
      </c>
      <c r="D18" s="11" t="s">
        <v>0</v>
      </c>
      <c r="E18" s="12">
        <f>E19</f>
        <v>100000</v>
      </c>
      <c r="F18" s="12">
        <f t="shared" ref="F18:G18" si="13">F19</f>
        <v>100000</v>
      </c>
      <c r="G18" s="12">
        <f t="shared" si="13"/>
        <v>100000</v>
      </c>
      <c r="I18" s="27">
        <f>I19</f>
        <v>100000</v>
      </c>
      <c r="N18" s="12">
        <f>N19</f>
        <v>50000</v>
      </c>
      <c r="O18" s="12">
        <f t="shared" ref="O18:P18" si="14">O19</f>
        <v>50000</v>
      </c>
      <c r="P18" s="12">
        <f t="shared" si="14"/>
        <v>50000</v>
      </c>
    </row>
    <row r="19" spans="2:16" ht="36" customHeight="1" x14ac:dyDescent="0.2">
      <c r="B19" s="6" t="s">
        <v>5</v>
      </c>
      <c r="C19" s="13" t="s">
        <v>14</v>
      </c>
      <c r="D19" s="13" t="s">
        <v>6</v>
      </c>
      <c r="E19" s="14">
        <v>100000</v>
      </c>
      <c r="F19" s="14">
        <v>100000</v>
      </c>
      <c r="G19" s="14">
        <v>100000</v>
      </c>
      <c r="I19" s="14">
        <v>100000</v>
      </c>
      <c r="N19" s="14">
        <v>50000</v>
      </c>
      <c r="O19" s="14">
        <v>50000</v>
      </c>
      <c r="P19" s="14">
        <v>50000</v>
      </c>
    </row>
    <row r="20" spans="2:16" ht="56.25" customHeight="1" x14ac:dyDescent="0.2">
      <c r="B20" s="5" t="s">
        <v>43</v>
      </c>
      <c r="C20" s="15" t="s">
        <v>15</v>
      </c>
      <c r="D20" s="11" t="s">
        <v>0</v>
      </c>
      <c r="E20" s="12">
        <f>E21</f>
        <v>100000</v>
      </c>
      <c r="F20" s="12">
        <f t="shared" ref="F20:G20" si="15">F21</f>
        <v>100000</v>
      </c>
      <c r="G20" s="12">
        <f t="shared" si="15"/>
        <v>100000</v>
      </c>
      <c r="I20" s="27">
        <f>I21</f>
        <v>100000</v>
      </c>
      <c r="N20" s="12">
        <f>N21</f>
        <v>100000</v>
      </c>
      <c r="O20" s="12">
        <f t="shared" ref="O20:P20" si="16">O21</f>
        <v>100000</v>
      </c>
      <c r="P20" s="12">
        <f t="shared" si="16"/>
        <v>100000</v>
      </c>
    </row>
    <row r="21" spans="2:16" ht="28.9" customHeight="1" x14ac:dyDescent="0.2">
      <c r="B21" s="6" t="s">
        <v>5</v>
      </c>
      <c r="C21" s="13" t="s">
        <v>15</v>
      </c>
      <c r="D21" s="13" t="s">
        <v>6</v>
      </c>
      <c r="E21" s="14">
        <v>100000</v>
      </c>
      <c r="F21" s="14">
        <v>100000</v>
      </c>
      <c r="G21" s="14">
        <v>100000</v>
      </c>
      <c r="I21" s="14">
        <v>100000</v>
      </c>
      <c r="N21" s="14">
        <v>100000</v>
      </c>
      <c r="O21" s="14">
        <v>100000</v>
      </c>
      <c r="P21" s="14">
        <v>100000</v>
      </c>
    </row>
    <row r="22" spans="2:16" ht="42" customHeight="1" x14ac:dyDescent="0.2">
      <c r="B22" s="5" t="s">
        <v>44</v>
      </c>
      <c r="C22" s="15" t="s">
        <v>16</v>
      </c>
      <c r="D22" s="11" t="s">
        <v>0</v>
      </c>
      <c r="E22" s="12">
        <f>E23</f>
        <v>300000</v>
      </c>
      <c r="F22" s="12">
        <f t="shared" ref="F22:G22" si="17">F23</f>
        <v>500000</v>
      </c>
      <c r="G22" s="12">
        <f t="shared" si="17"/>
        <v>500000</v>
      </c>
      <c r="I22" s="12">
        <f>I23</f>
        <v>500000</v>
      </c>
      <c r="N22" s="12">
        <f>N23</f>
        <v>500000</v>
      </c>
      <c r="O22" s="12">
        <f t="shared" ref="O22:P22" si="18">O23</f>
        <v>500000</v>
      </c>
      <c r="P22" s="12">
        <f t="shared" si="18"/>
        <v>500000</v>
      </c>
    </row>
    <row r="23" spans="2:16" ht="25.5" x14ac:dyDescent="0.2">
      <c r="B23" s="6" t="s">
        <v>5</v>
      </c>
      <c r="C23" s="13" t="s">
        <v>16</v>
      </c>
      <c r="D23" s="13" t="s">
        <v>6</v>
      </c>
      <c r="E23" s="14">
        <v>300000</v>
      </c>
      <c r="F23" s="14">
        <v>500000</v>
      </c>
      <c r="G23" s="14">
        <v>500000</v>
      </c>
      <c r="I23" s="26">
        <v>500000</v>
      </c>
      <c r="N23" s="14">
        <v>500000</v>
      </c>
      <c r="O23" s="14">
        <v>500000</v>
      </c>
      <c r="P23" s="14">
        <v>500000</v>
      </c>
    </row>
    <row r="24" spans="2:16" ht="40.5" x14ac:dyDescent="0.2">
      <c r="B24" s="5" t="s">
        <v>45</v>
      </c>
      <c r="C24" s="15" t="s">
        <v>17</v>
      </c>
      <c r="D24" s="11" t="s">
        <v>0</v>
      </c>
      <c r="E24" s="12">
        <f>E25</f>
        <v>50000</v>
      </c>
      <c r="F24" s="12">
        <f t="shared" ref="F24:G24" si="19">F25</f>
        <v>50000</v>
      </c>
      <c r="G24" s="12">
        <f t="shared" si="19"/>
        <v>50000</v>
      </c>
      <c r="I24" s="12">
        <f>I25</f>
        <v>50000</v>
      </c>
      <c r="N24" s="12">
        <f>N25</f>
        <v>50000</v>
      </c>
      <c r="O24" s="12">
        <f t="shared" ref="O24:P24" si="20">O25</f>
        <v>50000</v>
      </c>
      <c r="P24" s="12">
        <f t="shared" si="20"/>
        <v>50000</v>
      </c>
    </row>
    <row r="25" spans="2:16" ht="25.5" x14ac:dyDescent="0.2">
      <c r="B25" s="6" t="s">
        <v>5</v>
      </c>
      <c r="C25" s="13" t="s">
        <v>17</v>
      </c>
      <c r="D25" s="13" t="s">
        <v>6</v>
      </c>
      <c r="E25" s="14">
        <v>50000</v>
      </c>
      <c r="F25" s="14">
        <v>50000</v>
      </c>
      <c r="G25" s="14">
        <v>50000</v>
      </c>
      <c r="I25" s="26">
        <v>50000</v>
      </c>
      <c r="N25" s="14">
        <v>50000</v>
      </c>
      <c r="O25" s="14">
        <v>50000</v>
      </c>
      <c r="P25" s="14">
        <v>50000</v>
      </c>
    </row>
    <row r="26" spans="2:16" ht="81" x14ac:dyDescent="0.2">
      <c r="B26" s="5" t="s">
        <v>46</v>
      </c>
      <c r="C26" s="15" t="s">
        <v>18</v>
      </c>
      <c r="D26" s="11" t="s">
        <v>0</v>
      </c>
      <c r="E26" s="12">
        <f>E27</f>
        <v>500000</v>
      </c>
      <c r="F26" s="12">
        <f t="shared" ref="F26:G26" si="21">F27</f>
        <v>2115000</v>
      </c>
      <c r="G26" s="12">
        <f t="shared" si="21"/>
        <v>817000</v>
      </c>
      <c r="I26" s="12">
        <f>I27</f>
        <v>2034000</v>
      </c>
      <c r="N26" s="12">
        <f>N27</f>
        <v>450000</v>
      </c>
      <c r="O26" s="12">
        <f t="shared" ref="O26:P26" si="22">O27</f>
        <v>450000</v>
      </c>
      <c r="P26" s="12">
        <f t="shared" si="22"/>
        <v>450000</v>
      </c>
    </row>
    <row r="27" spans="2:16" ht="25.5" x14ac:dyDescent="0.2">
      <c r="B27" s="6" t="s">
        <v>5</v>
      </c>
      <c r="C27" s="13" t="s">
        <v>18</v>
      </c>
      <c r="D27" s="13" t="s">
        <v>6</v>
      </c>
      <c r="E27" s="14">
        <v>500000</v>
      </c>
      <c r="F27" s="14">
        <v>2115000</v>
      </c>
      <c r="G27" s="14">
        <v>817000</v>
      </c>
      <c r="I27" s="26">
        <v>2034000</v>
      </c>
      <c r="N27" s="14">
        <v>450000</v>
      </c>
      <c r="O27" s="14">
        <v>450000</v>
      </c>
      <c r="P27" s="14">
        <v>450000</v>
      </c>
    </row>
    <row r="28" spans="2:16" ht="54" x14ac:dyDescent="0.2">
      <c r="B28" s="5" t="s">
        <v>47</v>
      </c>
      <c r="C28" s="15" t="s">
        <v>19</v>
      </c>
      <c r="D28" s="11" t="s">
        <v>0</v>
      </c>
      <c r="E28" s="12">
        <f>E29</f>
        <v>200000</v>
      </c>
      <c r="F28" s="12">
        <f t="shared" ref="F28:G30" si="23">F29</f>
        <v>7357130</v>
      </c>
      <c r="G28" s="12">
        <f t="shared" si="23"/>
        <v>8527910</v>
      </c>
      <c r="I28" s="12">
        <f>I29</f>
        <v>6147440</v>
      </c>
      <c r="N28" s="12">
        <f>N29</f>
        <v>400000</v>
      </c>
      <c r="O28" s="12">
        <f t="shared" ref="O28:P30" si="24">O29</f>
        <v>400000</v>
      </c>
      <c r="P28" s="12">
        <f t="shared" si="24"/>
        <v>400000</v>
      </c>
    </row>
    <row r="29" spans="2:16" ht="25.5" x14ac:dyDescent="0.2">
      <c r="B29" s="6" t="s">
        <v>5</v>
      </c>
      <c r="C29" s="13"/>
      <c r="D29" s="13" t="s">
        <v>6</v>
      </c>
      <c r="E29" s="14">
        <v>200000</v>
      </c>
      <c r="F29" s="14">
        <v>7357130</v>
      </c>
      <c r="G29" s="14">
        <v>8527910</v>
      </c>
      <c r="I29" s="26">
        <v>6147440</v>
      </c>
      <c r="N29" s="14">
        <v>400000</v>
      </c>
      <c r="O29" s="14">
        <v>400000</v>
      </c>
      <c r="P29" s="14">
        <v>400000</v>
      </c>
    </row>
    <row r="30" spans="2:16" ht="54" x14ac:dyDescent="0.2">
      <c r="B30" s="5" t="s">
        <v>48</v>
      </c>
      <c r="C30" s="15" t="s">
        <v>19</v>
      </c>
      <c r="D30" s="11" t="s">
        <v>0</v>
      </c>
      <c r="E30" s="12">
        <f>E31</f>
        <v>450000</v>
      </c>
      <c r="F30" s="12">
        <f t="shared" si="23"/>
        <v>1997000</v>
      </c>
      <c r="G30" s="12">
        <f t="shared" si="23"/>
        <v>898000</v>
      </c>
      <c r="I30" s="12">
        <f>I31</f>
        <v>1333000</v>
      </c>
      <c r="N30" s="12">
        <f>N31</f>
        <v>400000</v>
      </c>
      <c r="O30" s="12">
        <f t="shared" si="24"/>
        <v>400000</v>
      </c>
      <c r="P30" s="12">
        <f t="shared" si="24"/>
        <v>400000</v>
      </c>
    </row>
    <row r="31" spans="2:16" ht="25.5" x14ac:dyDescent="0.2">
      <c r="B31" s="6" t="s">
        <v>5</v>
      </c>
      <c r="C31" s="13"/>
      <c r="D31" s="13" t="s">
        <v>6</v>
      </c>
      <c r="E31" s="14">
        <v>450000</v>
      </c>
      <c r="F31" s="14">
        <v>1997000</v>
      </c>
      <c r="G31" s="14">
        <v>898000</v>
      </c>
      <c r="I31" s="26">
        <v>1333000</v>
      </c>
      <c r="N31" s="14">
        <v>400000</v>
      </c>
      <c r="O31" s="14">
        <v>400000</v>
      </c>
      <c r="P31" s="14">
        <v>400000</v>
      </c>
    </row>
  </sheetData>
  <mergeCells count="2">
    <mergeCell ref="B2:E2"/>
    <mergeCell ref="B3:E3"/>
  </mergeCells>
  <pageMargins left="1.1023622047244095" right="0.31496062992125984" top="0.35433070866141736" bottom="0.15748031496062992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2021-2023г</vt:lpstr>
      <vt:lpstr>2021 год с контрольными данными</vt:lpstr>
      <vt:lpstr>'2021-2023г'!Заголовки_для_печати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2021-01-12T07:49:17Z</cp:lastPrinted>
  <dcterms:created xsi:type="dcterms:W3CDTF">2006-09-16T00:00:00Z</dcterms:created>
  <dcterms:modified xsi:type="dcterms:W3CDTF">2021-08-24T02:45:31Z</dcterms:modified>
</cp:coreProperties>
</file>