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305\ИСПОЛНЕНИЕ ДЛЯ РС 2023 ГОД\На сайт\"/>
    </mc:Choice>
  </mc:AlternateContent>
  <bookViews>
    <workbookView xWindow="0" yWindow="0" windowWidth="28800" windowHeight="12030" tabRatio="644"/>
  </bookViews>
  <sheets>
    <sheet name="Лист1" sheetId="64" r:id="rId1"/>
  </sheets>
  <definedNames>
    <definedName name="_xlnm.Print_Titles" localSheetId="0">Лист1!$6:$6</definedName>
    <definedName name="_xlnm.Print_Area" localSheetId="0">Лист1!$B$1:$F$301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9" i="64" l="1"/>
  <c r="F234" i="64"/>
  <c r="F235" i="64"/>
  <c r="F236" i="64"/>
  <c r="F250" i="64" l="1"/>
  <c r="F118" i="64" l="1"/>
  <c r="F100" i="64"/>
  <c r="F96" i="64"/>
  <c r="F90" i="64"/>
  <c r="F92" i="64"/>
  <c r="F55" i="64"/>
  <c r="F57" i="64" l="1"/>
  <c r="F22" i="64"/>
  <c r="E299" i="64"/>
  <c r="F292" i="64"/>
  <c r="F291" i="64"/>
  <c r="F290" i="64"/>
  <c r="F289" i="64"/>
  <c r="F288" i="64"/>
  <c r="F287" i="64"/>
  <c r="F286" i="64"/>
  <c r="F285" i="64"/>
  <c r="F284" i="64"/>
  <c r="F283" i="64"/>
  <c r="F282" i="64"/>
  <c r="F281" i="64"/>
  <c r="F280" i="64"/>
  <c r="F279" i="64"/>
  <c r="F278" i="64"/>
  <c r="F277" i="64"/>
  <c r="F276" i="64"/>
  <c r="F275" i="64"/>
  <c r="F274" i="64"/>
  <c r="F273" i="64"/>
  <c r="F272" i="64"/>
  <c r="F270" i="64"/>
  <c r="F269" i="64"/>
  <c r="F268" i="64"/>
  <c r="F267" i="64"/>
  <c r="F266" i="64"/>
  <c r="F265" i="64"/>
  <c r="F263" i="64"/>
  <c r="F262" i="64"/>
  <c r="F261" i="64"/>
  <c r="F259" i="64"/>
  <c r="F258" i="64"/>
  <c r="F257" i="64"/>
  <c r="F256" i="64"/>
  <c r="F255" i="64"/>
  <c r="F254" i="64"/>
  <c r="F253" i="64"/>
  <c r="F252" i="64"/>
  <c r="F251" i="64"/>
  <c r="F248" i="64"/>
  <c r="F247" i="64"/>
  <c r="F246" i="64"/>
  <c r="F245" i="64"/>
  <c r="F244" i="64"/>
  <c r="F242" i="64"/>
  <c r="F241" i="64"/>
  <c r="F240" i="64"/>
  <c r="F238" i="64"/>
  <c r="F237" i="64"/>
  <c r="F233" i="64"/>
  <c r="F227" i="64"/>
  <c r="F226" i="64"/>
  <c r="F224" i="64"/>
  <c r="F217" i="64"/>
  <c r="F216" i="64"/>
  <c r="F215" i="64"/>
  <c r="F214" i="64"/>
  <c r="F213" i="64"/>
  <c r="F212" i="64"/>
  <c r="F211" i="64"/>
  <c r="F209" i="64"/>
  <c r="F207" i="64"/>
  <c r="F206" i="64"/>
  <c r="F205" i="64"/>
  <c r="F204" i="64"/>
  <c r="F202" i="64"/>
  <c r="F201" i="64"/>
  <c r="F200" i="64"/>
  <c r="F199" i="64"/>
  <c r="F197" i="64"/>
  <c r="F196" i="64"/>
  <c r="F195" i="64"/>
  <c r="F194" i="64"/>
  <c r="F193" i="64"/>
  <c r="F192" i="64"/>
  <c r="F191" i="64"/>
  <c r="F190" i="64"/>
  <c r="F189" i="64"/>
  <c r="F187" i="64"/>
  <c r="F186" i="64"/>
  <c r="F185" i="64"/>
  <c r="F184" i="64"/>
  <c r="F182" i="64"/>
  <c r="F181" i="64"/>
  <c r="F180" i="64"/>
  <c r="F179" i="64"/>
  <c r="F178" i="64"/>
  <c r="F177" i="64"/>
  <c r="F176" i="64"/>
  <c r="F175" i="64"/>
  <c r="F172" i="64"/>
  <c r="F171" i="64"/>
  <c r="F168" i="64"/>
  <c r="F165" i="64"/>
  <c r="F164" i="64"/>
  <c r="F163" i="64"/>
  <c r="F162" i="64"/>
  <c r="F161" i="64"/>
  <c r="F160" i="64"/>
  <c r="F158" i="64"/>
  <c r="F157" i="64"/>
  <c r="F156" i="64"/>
  <c r="F155" i="64"/>
  <c r="F154" i="64"/>
  <c r="F153" i="64"/>
  <c r="F152" i="64"/>
  <c r="F151" i="64"/>
  <c r="F150" i="64"/>
  <c r="F147" i="64"/>
  <c r="F145" i="64"/>
  <c r="F144" i="64"/>
  <c r="F142" i="64"/>
  <c r="F141" i="64"/>
  <c r="F140" i="64"/>
  <c r="F139" i="64"/>
  <c r="F138" i="64"/>
  <c r="F137" i="64"/>
  <c r="F136" i="64"/>
  <c r="F135" i="64"/>
  <c r="F134" i="64"/>
  <c r="F133" i="64"/>
  <c r="F129" i="64"/>
  <c r="F124" i="64"/>
  <c r="F123" i="64"/>
  <c r="F121" i="64"/>
  <c r="F120" i="64"/>
  <c r="F116" i="64"/>
  <c r="F115" i="64"/>
  <c r="F114" i="64"/>
  <c r="F113" i="64"/>
  <c r="F112" i="64"/>
  <c r="F111" i="64"/>
  <c r="F110" i="64"/>
  <c r="F98" i="64"/>
  <c r="F87" i="64"/>
  <c r="F81" i="64"/>
  <c r="F80" i="64"/>
  <c r="F76" i="64"/>
  <c r="F69" i="64"/>
  <c r="F68" i="64"/>
  <c r="F67" i="64"/>
  <c r="F66" i="64"/>
  <c r="F65" i="64"/>
  <c r="F58" i="64"/>
  <c r="F56" i="64"/>
  <c r="F34" i="64"/>
  <c r="F33" i="64"/>
  <c r="F30" i="64"/>
  <c r="F29" i="64"/>
  <c r="F24" i="64"/>
  <c r="F23" i="64"/>
  <c r="F19" i="64"/>
  <c r="F18" i="64"/>
  <c r="F17" i="64"/>
  <c r="F16" i="64"/>
  <c r="F15" i="64"/>
  <c r="F149" i="64" l="1"/>
  <c r="F117" i="64"/>
  <c r="F174" i="64"/>
  <c r="F75" i="64"/>
  <c r="F89" i="64"/>
  <c r="F109" i="64"/>
  <c r="F54" i="64"/>
  <c r="F101" i="64"/>
  <c r="F14" i="64"/>
  <c r="F64" i="64"/>
  <c r="F203" i="64"/>
  <c r="F225" i="64"/>
  <c r="F77" i="64"/>
  <c r="F222" i="64"/>
  <c r="F230" i="64"/>
  <c r="F61" i="64"/>
  <c r="F74" i="64"/>
  <c r="F95" i="64"/>
  <c r="F166" i="64"/>
  <c r="F62" i="64"/>
  <c r="F122" i="64"/>
  <c r="F127" i="64"/>
  <c r="F128" i="64"/>
  <c r="F167" i="64"/>
  <c r="F221" i="64"/>
  <c r="F229" i="64"/>
  <c r="F264" i="64"/>
  <c r="F59" i="64"/>
  <c r="F60" i="64"/>
  <c r="F63" i="64"/>
  <c r="F93" i="64"/>
  <c r="F106" i="64"/>
  <c r="F107" i="64"/>
  <c r="F126" i="64"/>
  <c r="F159" i="64"/>
  <c r="F198" i="64"/>
  <c r="F220" i="64"/>
  <c r="F170" i="64"/>
  <c r="F28" i="64"/>
  <c r="F83" i="64"/>
  <c r="F97" i="64"/>
  <c r="F148" i="64"/>
  <c r="F12" i="64"/>
  <c r="F20" i="64"/>
  <c r="F88" i="64"/>
  <c r="F108" i="64"/>
  <c r="F228" i="64"/>
  <c r="F188" i="64"/>
  <c r="F231" i="64"/>
  <c r="F260" i="64"/>
  <c r="F13" i="64"/>
  <c r="F82" i="64"/>
  <c r="F21" i="64"/>
  <c r="F85" i="64"/>
  <c r="F99" i="64"/>
  <c r="F210" i="64"/>
  <c r="F232" i="64"/>
  <c r="F183" i="64"/>
  <c r="F271" i="64"/>
  <c r="F223" i="64"/>
  <c r="F105" i="64" l="1"/>
  <c r="F219" i="64"/>
  <c r="F53" i="64"/>
  <c r="F208" i="64"/>
  <c r="F94" i="64"/>
  <c r="F11" i="64"/>
  <c r="F143" i="64"/>
  <c r="F218" i="64"/>
  <c r="F125" i="64"/>
  <c r="F79" i="64"/>
  <c r="F26" i="64"/>
  <c r="F84" i="64"/>
  <c r="F73" i="64"/>
  <c r="F146" i="64"/>
  <c r="F173" i="64" l="1"/>
  <c r="F9" i="64"/>
  <c r="F71" i="64"/>
  <c r="F119" i="64"/>
  <c r="F169" i="64"/>
  <c r="F132" i="64"/>
  <c r="F8" i="64" l="1"/>
  <c r="F131" i="64"/>
  <c r="F70" i="64"/>
  <c r="F52" i="64" l="1"/>
  <c r="F130" i="64"/>
  <c r="F104" i="64" l="1"/>
  <c r="F102" i="64"/>
  <c r="E296" i="64" l="1"/>
  <c r="F103" i="64"/>
  <c r="D298" i="64" l="1"/>
  <c r="D296" i="64"/>
  <c r="F294" i="64"/>
</calcChain>
</file>

<file path=xl/sharedStrings.xml><?xml version="1.0" encoding="utf-8"?>
<sst xmlns="http://schemas.openxmlformats.org/spreadsheetml/2006/main" count="509" uniqueCount="397">
  <si>
    <t>в рублях</t>
  </si>
  <si>
    <t>пп</t>
  </si>
  <si>
    <t>Код бюджетной классификации</t>
  </si>
  <si>
    <t>Наименование дохода</t>
  </si>
  <si>
    <t>%</t>
  </si>
  <si>
    <t>1.1 Налоговые доходы</t>
  </si>
  <si>
    <t xml:space="preserve"> Федеральные налоги</t>
  </si>
  <si>
    <t>182 1 01 00000 01 0000 110</t>
  </si>
  <si>
    <t>Налог на доходы физических лиц, в том числе:</t>
  </si>
  <si>
    <t>182 1 01 02000 01 0000 110</t>
  </si>
  <si>
    <t>Налог на доходы физических лиц</t>
  </si>
  <si>
    <t>182 1 01 02040 01 0000 110</t>
  </si>
  <si>
    <t>Налог на доходы физических лиц в виде фиксированных авансовых платежей с доходов, полученных иностранными гражданами</t>
  </si>
  <si>
    <t>182 1 01 02080 01 0000 110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</si>
  <si>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</t>
  </si>
  <si>
    <t>Акцизы подакцизным товарам (продукции), производимые на территории Российской Федерации</t>
  </si>
  <si>
    <t>100 1 03 02230 01 0000 110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</si>
  <si>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</si>
  <si>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</si>
  <si>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</si>
  <si>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</si>
  <si>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</si>
  <si>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100 1 03 02260 01 0000 110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</si>
  <si>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</si>
  <si>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182 1 07 01020 01 0000 110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</si>
  <si>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</si>
  <si>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</si>
  <si>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</si>
  <si>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</si>
  <si>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госпошлины по делам, рассматриваемым Верховным Судом РФ)</t>
  </si>
  <si>
    <t>800 1 08 07150 01 0000 110</t>
  </si>
  <si>
    <t xml:space="preserve">Государственная пошлина за выдачу разрешения на установку рекламной конструкции </t>
  </si>
  <si>
    <t>800 1 08 07084 01 0000 110</t>
  </si>
  <si>
    <t>Государственная пошлина за совершение действий, связанных с лицензированием</t>
  </si>
  <si>
    <t>Налоги на совокупный доход</t>
  </si>
  <si>
    <t>182 1 05 01000 00 0000 110</t>
  </si>
  <si>
    <t>Налог, взимаемый в связи с применением упрощенной системой налогообложения</t>
  </si>
  <si>
    <t>182 1 05 01010 01 1000 110</t>
  </si>
  <si>
    <t>Налог, взимаемый с налогоплательщиков, выбравших в качестве объекта налогообложения доходы</t>
  </si>
  <si>
    <t>182 1 05 01020 01 1000 110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</si>
  <si>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</si>
  <si>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</si>
  <si>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Минимальный налог, зачисляемый в бюджеты субъектов Российской Федерации</t>
  </si>
  <si>
    <t>182 1 05 02000 01 0000 110</t>
  </si>
  <si>
    <t xml:space="preserve">Единый налог на вмененный  доход </t>
  </si>
  <si>
    <t>182 1 05 03000 01 0000 110</t>
  </si>
  <si>
    <t>Единый сельскохозяйственный налог</t>
  </si>
  <si>
    <t>182 1 05 04000 02 0000 110</t>
  </si>
  <si>
    <t>Налог, взимаемый в связи с применением патентной системы налогообложения</t>
  </si>
  <si>
    <t xml:space="preserve">Местные налоги </t>
  </si>
  <si>
    <t>182 1 06 01000 05 0000 110</t>
  </si>
  <si>
    <t>Налог на имущество с физических лиц</t>
  </si>
  <si>
    <t>182 1 06 05000 02 0000 110</t>
  </si>
  <si>
    <t>Налог на игорный бизнес</t>
  </si>
  <si>
    <t>182 1 06 06000 05 0000 110</t>
  </si>
  <si>
    <t>Земельный налог</t>
  </si>
  <si>
    <t>Задолженность по отмененным местным налогам и сборам</t>
  </si>
  <si>
    <t>182 1 09 01000 05 0000 110</t>
  </si>
  <si>
    <t>Налог на прибыль организаций</t>
  </si>
  <si>
    <t>182 1 09 04040 01 0000 110</t>
  </si>
  <si>
    <t>Налог на имущество, переход. в порядке дарения</t>
  </si>
  <si>
    <t>182 1 09 04050 05 0000 110</t>
  </si>
  <si>
    <t>Земельный налог (по обязательствам возникшим до 1 января 2006 года)</t>
  </si>
  <si>
    <t>182 1 09 07013 05 0000 110</t>
  </si>
  <si>
    <t>Налог на рекламу, мобилизуемый на территориях муниципальных районов</t>
  </si>
  <si>
    <t>182 1 09 07030 05 0000 110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</si>
  <si>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</si>
  <si>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183 1 09 07050 05 0000 110</t>
  </si>
  <si>
    <t>Прочие местные налоги и сборы, мобилизуемые на территориях муниципальных районов</t>
  </si>
  <si>
    <t>182 1 09 11010 02 0000 110</t>
  </si>
  <si>
    <t>Налог, взимаемый в виде стоимости патента в связи с применением упрощенной системы налогообложения</t>
  </si>
  <si>
    <t>183 1 09 11020 02 0000 110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</si>
  <si>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</si>
  <si>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1.2 Неналоговые доходы</t>
  </si>
  <si>
    <t>000 1 11 00000 05 0000 120</t>
  </si>
  <si>
    <t>Доходы от использования имущества, находящегося в муниципальной собственности</t>
  </si>
  <si>
    <t>812 1 11 01050 05 0000 120</t>
  </si>
  <si>
    <t xml:space="preserve">АК «АЛРОСА (ПАО) </t>
  </si>
  <si>
    <t>812 1 11 05013 05 0000 120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</si>
  <si>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</si>
  <si>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</si>
  <si>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указанных земельных участков</t>
  </si>
  <si>
    <t>812 1 11 05025 05 0000 120</t>
  </si>
  <si>
    <t>Доходы, получаемые в виде арендной платы за земельные участки, а также средства от продажи  права на заключение договоров аренды за земли, находящейся в собственности муниципальных районов (за исключением земельных участков муниципальных автономных учреждений</t>
  </si>
  <si>
    <t>812 1 11 05075 05 0000 120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</si>
  <si>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       </t>
  </si>
  <si>
    <t>812 1 11 05325 05 0000 120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</si>
  <si>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находящимися в собственности муниципального района</t>
  </si>
  <si>
    <t>812 1 11 07015 05 0000 120</t>
  </si>
  <si>
    <t>Доходы от перечисления части прибыли остающейся после уплаты налогов и иных обязательных платежей  МУП, созданных муниципальным районам</t>
  </si>
  <si>
    <t>812 1 11 09045 05 0000 120</t>
  </si>
  <si>
    <t>Прочие поступления от использования имущества, находящегося в собственности муниципального района (плата за наем)</t>
  </si>
  <si>
    <t>048 1 12 00000 01 0000 120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</si>
  <si>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</si>
  <si>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</si>
  <si>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</si>
  <si>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</si>
  <si>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</si>
  <si>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</si>
  <si>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 и потребления</t>
  </si>
  <si>
    <t>048 1 12 01042 01 6000 120</t>
  </si>
  <si>
    <t>Плата за размещение твердых коммунальных отходов</t>
  </si>
  <si>
    <t>048 1 12 01070 01 6000 120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</si>
  <si>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</si>
  <si>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000 1 13 00000 05 0000 130</t>
  </si>
  <si>
    <t>Доходы от оказания платных услуг и компенсации затрат</t>
  </si>
  <si>
    <t>000 1 13 01995 05 0000 130</t>
  </si>
  <si>
    <t>Прочие доходы от оказания платных услуг (работ) получателями средств бюджетов муниципальных районов (учреждения образования, культуры, архив)</t>
  </si>
  <si>
    <t>800 1 13 01995 05 0000 130</t>
  </si>
  <si>
    <t>Прочие доходы от оказания платных услуг (работ) получателями средств бюджетов муниципальных районов</t>
  </si>
  <si>
    <t>- учреждения образования, в том числе:</t>
  </si>
  <si>
    <t>833 1 13 01995 05 0016 130</t>
  </si>
  <si>
    <t>прочие доходы от оказания платных услуг (СОШ № 6)</t>
  </si>
  <si>
    <t>833 1 13 01995 05 0018 130</t>
  </si>
  <si>
    <t>прочие доходы от оказания платных услуг (СОШ № 9)</t>
  </si>
  <si>
    <t>833 1 13 01995 05 0019 130</t>
  </si>
  <si>
    <t xml:space="preserve">прочие доходы от оказания платных услуг (СОШ № 10) </t>
  </si>
  <si>
    <t>833 1 13 01995 05 0022 130</t>
  </si>
  <si>
    <t xml:space="preserve">прочие доходы от оказания платных услуг (СОШ № 15) </t>
  </si>
  <si>
    <t>-учреждения культуры, архив, в том числе:</t>
  </si>
  <si>
    <t>834 1 13 01995 05 0000 130</t>
  </si>
  <si>
    <t xml:space="preserve">прочие доходы от оказания платных услуг (МКУ "МУК" музей) </t>
  </si>
  <si>
    <t>834 1 13 01995 05 0040 130</t>
  </si>
  <si>
    <t xml:space="preserve">прочие доходы от оказания платных услуг (МКУ "МИБС") </t>
  </si>
  <si>
    <t>834 1 13 01995 05 0050 130</t>
  </si>
  <si>
    <t xml:space="preserve">прочие доходы от оказания платных услуг (МКУ "МУК" архив)  </t>
  </si>
  <si>
    <t>812 1 13 02065 05 0000 130</t>
  </si>
  <si>
    <t>Доходы, поступающие в порядке возмещения расходов, понесенных в связи с эксплуатацией имущества муниципальных районов (возмещение расходов за коммунальные услуги муниципального имущества)</t>
  </si>
  <si>
    <t>000 1 13 02995 05 0000 130</t>
  </si>
  <si>
    <t>800 1 13 02995 05 0000 130</t>
  </si>
  <si>
    <t>прочие доходы от компенсации затрат</t>
  </si>
  <si>
    <t>833 1 13 02995 05 0016 130</t>
  </si>
  <si>
    <t>возмещение части расходов учреждения образования (СОШ №6)</t>
  </si>
  <si>
    <t>833 1 13 02995 05 0018 130</t>
  </si>
  <si>
    <t>833 1 13 02995 05 0019 130</t>
  </si>
  <si>
    <t>833 1 13 02995 05 0021 130</t>
  </si>
  <si>
    <t>возмещение части расходов учреждения образования (МРУО)</t>
  </si>
  <si>
    <t>833 1 13 02995 05 0022 130</t>
  </si>
  <si>
    <t>возмещение части расходов учреждения образования (СОШ №15)</t>
  </si>
  <si>
    <t>833 1 13 02995 05 0027 130</t>
  </si>
  <si>
    <t>возмещение части расходов учреждения образования</t>
  </si>
  <si>
    <t>834 1 13 02995 05 0000 130</t>
  </si>
  <si>
    <t xml:space="preserve">Прочие доходы от компенсации затрат бюджетов муниципальных районов </t>
  </si>
  <si>
    <t>812 1 13 02995 05 0000 130</t>
  </si>
  <si>
    <t>прочие доходы от компенсации затрат бюджетов муниципальных районов (возмещение части расходов )</t>
  </si>
  <si>
    <t>000 1 14 00000 05 0000 400</t>
  </si>
  <si>
    <t>Доходы от продажи материальных и нематериальных активов</t>
  </si>
  <si>
    <t>812 1 14 02053 05 0000 410</t>
  </si>
  <si>
    <t>Доходы от реализации имущества, находящегося в собственности муниципального района</t>
  </si>
  <si>
    <t>812 1 14 06013 05 0000 430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</si>
  <si>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</si>
  <si>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000 1 14 06013 00 0000 430</t>
  </si>
  <si>
    <t>Доходы от продажи земельных участков, государственная собственность на которые не разграничена, и которые находятся в границах городских поселений</t>
  </si>
  <si>
    <t>000 1 14 06025 05 0000 430</t>
  </si>
  <si>
    <t>Доходы от продажи земельных участков, находящихся в собственности муниципальных районов</t>
  </si>
  <si>
    <t>000 1 16 00000 05 0000 000</t>
  </si>
  <si>
    <t>Штрафы, санкции, возмещение ущерба</t>
  </si>
  <si>
    <t>Невыясненные поступления</t>
  </si>
  <si>
    <t>Прочие неналоговые доходы бюджетов муниципального района</t>
  </si>
  <si>
    <t>ИТОГО НАЛОГОВЫХ И НЕНАЛОГОВЫХ ДОХОДОВ</t>
  </si>
  <si>
    <t xml:space="preserve">БЕЗВОЗМЕЗДНЫЕ ПОСТУПЛЕНИЯ </t>
  </si>
  <si>
    <t xml:space="preserve">Безвозмездные поступления из федерального и республиканского бюджетов </t>
  </si>
  <si>
    <t>800 2 02 01003 05 0000 151</t>
  </si>
  <si>
    <t>Дотация на  поддержку мер по обеспечению сбалансированности местных бюджетов из бюджета Республики Саха (Якутия)</t>
  </si>
  <si>
    <t>Дотация на поддержку мер по обеспечению сбалансированности местных бюджетов (для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организациях)</t>
  </si>
  <si>
    <t>Дотация на поддержку мер по обеспечению сбалансированности местных бюджетов (доведение до минимальной оплаты труда работников обслуживающего и прочего персонала учреждений образовательных школ)</t>
  </si>
  <si>
    <t>000 2 02 20000 05 0000 150</t>
  </si>
  <si>
    <t>Субсидии бюджетам бюджетной системы Российской Федерации (межбюджетные субсидии)</t>
  </si>
  <si>
    <t>833 2 02 25304 05 0000 150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</si>
  <si>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</si>
  <si>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812 2 02 25497 05 0000 150</t>
  </si>
  <si>
    <t>Субсидии бюджетам муниципальных районов на реализацию мероприятия по обеспечению жильем молодых семей</t>
  </si>
  <si>
    <t>833 2 02 29999 05 6201 150</t>
  </si>
  <si>
    <t>Субсидия на организацию отдыха детей в каникулярное время</t>
  </si>
  <si>
    <t>000 2 02 29999 05 6256 150</t>
  </si>
  <si>
    <t>Субсидии на софинансирование муниципальных программ по созданию доступной среды жизнедеятельности для инвалидов и других маломобильных групп населения</t>
  </si>
  <si>
    <t>000 2 02 30000 05 0000 150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</si>
  <si>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</si>
  <si>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</si>
  <si>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>000 2 02 36900 05 6900 150</t>
  </si>
  <si>
    <t>800 2 02 36900 05 6900 150</t>
  </si>
  <si>
    <t>Субвенции на выполнение отдельных государственных полномочий по опеке и попечительству в отношении лиц, признанных судом недееспособным или ограниченно дееспособными</t>
  </si>
  <si>
    <t>Субвенции на выполнение отдельных государственных полномочий по опеке и попечительству в отношении несовершеннолетних</t>
  </si>
  <si>
    <t>812 2 02 36900 05 6900 150</t>
  </si>
  <si>
    <t>Субвенции на выполнение отдельных государственных полномочий по реализации Федеральных законов "О жилищных субсидиях гражданам, выезжающим из районов Крайнего Севера и приравненных к ним местностей" и "О жилищных субсидиях гражданам, выезжающим из закрывающихся населенных пунктов в районах Крайнего Севера и приравненных к ним местностей"</t>
  </si>
  <si>
    <t>Субвенции на выполнение отдельных государственных полномочий по осуществлению деятельности по опеке и попечительству в отношении совершеннолетних дееспособных граждан, которые по состоянию здоровья не могут самостоятельно осуществлять и защищать свои права и исполнять обязанности</t>
  </si>
  <si>
    <t>Субвенции на выполнение отдельных государственных полномочий в области охраны труда</t>
  </si>
  <si>
    <t>Субвенции на выполнение отдельных государственных полномочий по созданию административных комиссий</t>
  </si>
  <si>
    <t>Субвенции на выполнение отдельных государственных полномочий по исполнению функций комиссий по делам несовершеннолетних и защите их прав</t>
  </si>
  <si>
    <t>Субвенции на выполнение отдельных государственных полномочий по государственному регулированию цен (тарифов)</t>
  </si>
  <si>
    <t>834 2 02 36900 05 6900 150</t>
  </si>
  <si>
    <t>Субвенции  на выполнение отдельных государственных полномочий по комплектованию, хранению, учету и использованию документов архивного фонда РС (Я)</t>
  </si>
  <si>
    <t>Субвенции на выполнение отдельных государственных полномочий на организацию мероприятий при осуществлении деятельности по обращению с животными без владельцев</t>
  </si>
  <si>
    <t>Субвенция на предоставление мер социальной поддержки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типа), в том числе:</t>
  </si>
  <si>
    <t>833 2 02 36900 05 6900 150</t>
  </si>
  <si>
    <t xml:space="preserve">        - субвенция на предоставление мер социальной поддержки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</si>
  <si>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Единая субвенция на выполнение отдельных государственных полномочий по предоставлению мер социальной поддержки детям-сиротам и детям, оставшимся без попечения родителей, в том числе:</t>
  </si>
  <si>
    <t xml:space="preserve">     - единая субвенция на выполнение отдельных государственных полномочий по предоставлению мер социальной поддержки детям-сиротам и детям, оставшимся без попечения родителей</t>
  </si>
  <si>
    <t>833 2 02 30024 05 6302 150</t>
  </si>
  <si>
    <t>Субвенции на выполнение отдельных государственных полномочий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</t>
  </si>
  <si>
    <t>833 2 02 30024 05 6303 150</t>
  </si>
  <si>
    <t>Субвенции на обеспечение деятельности отдельных организаций, осуществляющих образовательную деятельность по адаптированным основным общеобразовательным программам для обучающихся, воспитанников с ограниченными возможностями здоровья, оздоровительных образовательных организаций санаторного типа для детей, нуждающихся в длительном лечении</t>
  </si>
  <si>
    <t>800 2 02 30024 05 6306 151</t>
  </si>
  <si>
    <t>Субвенции на выполнение отдельных государственных полномочий на бесплатный проезд детей-сирот и детей, оставшихся без попечения родителей, обучающихся в муниципальных образовательных учреждениях</t>
  </si>
  <si>
    <t>800 2 02 30024 05 6307 151</t>
  </si>
  <si>
    <t>Субвенции на выполнение отдельных государственных полномочий на санаторно-курортное лечение, летний труд и отдых детей-сирот и детей, оставшихся без попечения родителей</t>
  </si>
  <si>
    <t>800 2 02 30024 05 6316 150</t>
  </si>
  <si>
    <t>Субвенции на выполнение отдельных государственных полномочий на поддержку скотоводства</t>
  </si>
  <si>
    <t>800 2 02 30024 05 6317 150</t>
  </si>
  <si>
    <t>Субвенции на выполнение отдельных государственных полномочий на поддержку базовых свиноводческих хозяйств</t>
  </si>
  <si>
    <t>800 2 02 30024 05 6319 150</t>
  </si>
  <si>
    <t>Субвенции на выполнение отдельных государственных полномочий на поддержку производства овощей открытого грунта</t>
  </si>
  <si>
    <t>800 2 02 30024 05 6320 150</t>
  </si>
  <si>
    <t>Субвенции на выполнение отдельных государственных полномочий поддержку производства картофеля</t>
  </si>
  <si>
    <t>800 2 02 30024 05 6325 150</t>
  </si>
  <si>
    <t>Субвенции на выполнение отдельных государственных полномочий на другие  расходы, связанные с обеспечением осуществления отдельных государственных полномочий по поддержке сельскохозяйственного производства</t>
  </si>
  <si>
    <t>800 2 02 30024 05 6327 151</t>
  </si>
  <si>
    <t>Субвенции на выполнение отдельных государственных полномочий по исполнению органами местного самоуправления муниципальных районов переданных государственных полномочий по выравниванию бюджетной обеспеченности поселений</t>
  </si>
  <si>
    <t>800 2 02 30024 05 6337 150</t>
  </si>
  <si>
    <t>Субвенции на выполнение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</si>
  <si>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800 2 02 30024 05 6345 150</t>
  </si>
  <si>
    <t>Субвенция на выполнение отдельных государственных полномочий по поддержке скотоводства в личных подсобных хозяйствах граждан</t>
  </si>
  <si>
    <t>800 2 02 30024 05 6346 150</t>
  </si>
  <si>
    <t>Субвенции на выполнение отдельных государственных полномочий по поддержке развития животноводства, табунного коневодства и растениеводства</t>
  </si>
  <si>
    <t>800 2 02 30024 05 6347 150</t>
  </si>
  <si>
    <t>Субвенция на выполнение отдельных государственных полномочий по обеспечению производства и переработки продукции животноводства и развитию растениеводства</t>
  </si>
  <si>
    <t>833 2 02 30024 05 6348 150</t>
  </si>
  <si>
    <t>Субвенция на 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</si>
  <si>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833 2 02 30029 05 6305 150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</si>
  <si>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</si>
  <si>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833 2 02 35303 05 0000 150</t>
  </si>
  <si>
    <t>Субвенции бюджетам муниципальных районов на обеспечение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образования</t>
  </si>
  <si>
    <t>833 2 02 45179 05 0000 150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</si>
  <si>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</si>
  <si>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800 2 02 49999 05 6512 150</t>
  </si>
  <si>
    <t>Прочие межбюджетные трансферты - Грант Главы РС (Я) на софинансирование, в том числе в полном объеме, программ (подпрограмм, мероприятий) по поддержке на конкурсной основе территориальных общественных самоуправлений</t>
  </si>
  <si>
    <t>Безвозмездные поступления из бюджетов поселений</t>
  </si>
  <si>
    <t>800 2 02 40014 05 0000 150</t>
  </si>
  <si>
    <t>МО "Город Удачный"</t>
  </si>
  <si>
    <t>МО "Поселок Айхал"</t>
  </si>
  <si>
    <t>МО "Поселок Чернышевский"</t>
  </si>
  <si>
    <t>МО "Поселок Светлый"</t>
  </si>
  <si>
    <t>МО "Поселок Алмазный"</t>
  </si>
  <si>
    <t>МО "Чуонинский наслег"</t>
  </si>
  <si>
    <t>МО "Ботуобуйинский наслег"</t>
  </si>
  <si>
    <t>МО "Садынский эвенкийский национальный наслег"</t>
  </si>
  <si>
    <t>МО "Город Мирный"</t>
  </si>
  <si>
    <t>812 2 02 40014 05 0000 150</t>
  </si>
  <si>
    <t>Межбюджетные трансферты, передаваемые бюджетам муниципальных районов из бюджетов поселений на софинансирование подпрограммы "Обеспечение жильем молодых семей", в том числе:</t>
  </si>
  <si>
    <t>Межбюджетные трансферты, передаваемые бюджетам муниципальных районов из бюджетов поселений (на исполнение отдельных бюджетных полномочий по организации библиотечного обслуживания и обеспеченности библиотечных фондов), в том числе:</t>
  </si>
  <si>
    <t>800 2 02 40014 05 0000 151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</si>
  <si>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исполнение отдельных бюджетных полномочий по определению прилегающих территорий, где не допускается розничная продажа алкогольной продукции), в том числе:</t>
  </si>
  <si>
    <t>Межбюджетные трансферты, передаваемые бюджетам муниципальных районов из бюджетов поселений на ВЦП «Профилактика правонарушений в МО «Мирнинский район»</t>
  </si>
  <si>
    <t>800 2 07 05030 05 0000 150</t>
  </si>
  <si>
    <t>833 2 07 05030 05 0000 150</t>
  </si>
  <si>
    <t xml:space="preserve">- на текущий и капитальный ремонт учреждений образования </t>
  </si>
  <si>
    <t>812 2 07 05030 05 0000 150</t>
  </si>
  <si>
    <t>- на софинансирование МП "Обеспечение жильем молодых семей 2019-2023 годы"</t>
  </si>
  <si>
    <t>- на организацию однократного бесплатного питания обучающихся в общеобразовательных организациях (школьники 5-11 классов)</t>
  </si>
  <si>
    <t>834 2 07 05030 05 0000 150</t>
  </si>
  <si>
    <t>-на оказание помощи учреждениям культуры (персональная доплата к заработной плате работникам учреждения дополнительного образования в сфере искусств МО "Мирнинский район")</t>
  </si>
  <si>
    <t>-на текущий и капитальный ремонт детских школ искусств и детских музыкальных школ</t>
  </si>
  <si>
    <t>-на оказание помощи учреждениям образования (персональная доплата к заработной плате работникам образовательных организаций МО "Мирнинский район")</t>
  </si>
  <si>
    <t>- на проведение фестиваля "Мирный поет о мире"</t>
  </si>
  <si>
    <t>- на реализацию программы "Земский доктор"</t>
  </si>
  <si>
    <t>- на оплату расходов по проезду в отпуск работников образовательных учреждений и учреждений дополнительного образования</t>
  </si>
  <si>
    <t>- на оплату расходов по проезду в отпуск работников учреждений культуры Мирнинского района (МИБС, ДК)</t>
  </si>
  <si>
    <t>- на оплату расходов по проезду в отпуск работников МБУ ФК "Арылах", МБУ ФОК "Каскад"</t>
  </si>
  <si>
    <t>- на реализацию Комплексного плана развития культуры и спорта</t>
  </si>
  <si>
    <t>- на приобретение путевок в ДОЛ "Орленок" по МП "Мирнинский район доброжелательный к детям"</t>
  </si>
  <si>
    <t>- на асфальтирование внутрипоселенческих дорог поселка Светлый, благоустройство</t>
  </si>
  <si>
    <t>- на проведение работ на ЛЭК "Олонхо"</t>
  </si>
  <si>
    <t>- на софинансирование участия АК "АЛРОСА" (ПАО) в строительстве Дома дружбы народов</t>
  </si>
  <si>
    <t>- на оснащение и модернизацию спортивных объектов</t>
  </si>
  <si>
    <t>- на реализацию мероприятий по организации занятости студентов в составе РСО и осуществляющих работу по благоустройству в поселениях района по МП "Молодежь Мирнинского района"</t>
  </si>
  <si>
    <t>- прочие безвозмездные поступления от юридических лиц</t>
  </si>
  <si>
    <t>800 2 18 00000 05 0000 150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</si>
  <si>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лет, в том числе:</t>
  </si>
  <si>
    <t>800 2 18 05020 05 0000 150</t>
  </si>
  <si>
    <t>Доходы бюджетов муниципальных районов от возврата автономными учреждениями остатков субсидий прошлых лет</t>
  </si>
  <si>
    <t>800 2 18 05030 05 0000 150</t>
  </si>
  <si>
    <t>Доходы бюджетов муниципальных районов от возврата иными учреждениями остатков субсидий прошлых лет</t>
  </si>
  <si>
    <t>800 2 18 60010 05 0000 150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</si>
  <si>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</si>
  <si>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(возврат потребности)</t>
  </si>
  <si>
    <t>800 2 18 60010 05 6336 150</t>
  </si>
  <si>
    <t>Доходы бюджетов муниципальных районов от возврата субвенции 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</si>
  <si>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812 2 18 05010 05 0000 150</t>
  </si>
  <si>
    <t>Доходы бюджетов муниципальных районов от возврата бюджетными учреждениями остатков субсидий прошлых лет (МБУ "УЭСАЗ Вилюй")</t>
  </si>
  <si>
    <t>812 2 18 05030 05 0000 150</t>
  </si>
  <si>
    <t>833 2 18 05010 05 0000 150</t>
  </si>
  <si>
    <t>Доходы бюджетов муниципальных районов от возврата бюджетными учреждениями остатков субсидий прошлых лет (учреждения образования)</t>
  </si>
  <si>
    <t>833 2 18 05020 05 0000 150</t>
  </si>
  <si>
    <t>Доходы бюджетов муниципальных районов от возврата автономными учреждениями остатков субсидий прошлых лет (учреждения образования)</t>
  </si>
  <si>
    <t>834 2 18 05010 05 0000 150</t>
  </si>
  <si>
    <t>Доходы бюджетов муниципальных районов от возврата бюджетными учреждениями остатков субсидий прошлых лет (учреждений культуры)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</si>
  <si>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</si>
  <si>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</si>
  <si>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800 2 19 60010 05 6336 150</t>
  </si>
  <si>
    <t>Возврат субвенции на выполнение отдельных государственных полномочий на организацию мероприятий при осуществлении деятельности по обращению с животными без владельцев</t>
  </si>
  <si>
    <t>800 2 19 60010 05 6337 150</t>
  </si>
  <si>
    <t>Возврат субвенции на выполнение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</si>
  <si>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800 2 19 60010 05 6340 150</t>
  </si>
  <si>
    <t>Возврат субвенции по предоставлению мер социальной поддержки детям-сиротам и детям, оставшихся без попечения родителей, лицам из числа детей-сирот и детей, оставшихся без попечения родителей</t>
  </si>
  <si>
    <t>800 2 19 60010 05 6400 150</t>
  </si>
  <si>
    <t>Возврат остатков субсидии бюджетам муниципальных районов на софинансирование капитальных вложений в объекты муниципальной собственности</t>
  </si>
  <si>
    <t>812 2 19 25497 05 0000 150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</si>
  <si>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</si>
  <si>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812  2 19 60010 05 0000 150</t>
  </si>
  <si>
    <t>833  2 19 60010 05 0000 150</t>
  </si>
  <si>
    <t>833 2 19 25304 05 0000 150</t>
  </si>
  <si>
    <t>Возврат остатков субсидий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</si>
  <si>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833 2 19 35303 05 0000 150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</si>
  <si>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</si>
  <si>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833 2 19 60010 05 6256 150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</si>
  <si>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 (субсидия на cофинансирование муниципальных программ по созданию доступной среды жизнедеятельности для инвалидов и других маломобильных групп населения)</t>
  </si>
  <si>
    <t>833 2 19 60010 05 6302 150</t>
  </si>
  <si>
    <t>Возврта субвенции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</t>
  </si>
  <si>
    <t>833 2 19 60010 05 6338 150</t>
  </si>
  <si>
    <t>Возврат субвенции на предоставление мер социальной поддержки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</si>
  <si>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833 2 19 60010 05 6340 150</t>
  </si>
  <si>
    <t>833 2 19 60010 05 6348 150</t>
  </si>
  <si>
    <t>Возврат остатков субвенций на 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</si>
  <si>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833 2 19 60010 05 6440 150</t>
  </si>
  <si>
    <t>Возврат остатков субсидии бюджетам муниципальных районов на софинансирование капитальных вложений в объекты муниципальной собственности и (или) приобретения объектов недвижимого имущества в муниципальную собственность для организации физической культуры и спорта</t>
  </si>
  <si>
    <t>834 2 19 60010 05 6256 150</t>
  </si>
  <si>
    <t>ВСЕГО ДОХОДОВ</t>
  </si>
  <si>
    <t>по Смарту</t>
  </si>
  <si>
    <t>182 1 03 02000 01 0000 000</t>
  </si>
  <si>
    <t>Прочие доходы от компенсации затрат бюджетов муниципальных районов, в том числе:</t>
  </si>
  <si>
    <t>000 1 17 01050 05 0000 180</t>
  </si>
  <si>
    <t>800 2 02 15002 05 0000 150</t>
  </si>
  <si>
    <t>Дотация на поддержку мер по обеспечению сбалансированности местных бюджетов (на обеспечение минимального размера оплаты труда с 1 января 2023 года работникам учреждений культуры, физкультуры и спорта МО поселений)</t>
  </si>
  <si>
    <t xml:space="preserve">Дотация на поддержку мер по обеспечению сбалансированности местных бюджетов (на обеспечение минимального размера оплаты труда с 1 января 2023 года работникам учреждений образования, культуры муниципального района) </t>
  </si>
  <si>
    <t xml:space="preserve">Дотация на поддержку мер по обеспечению сбалансированности МО «Поселок Чернышевский» </t>
  </si>
  <si>
    <t>Дотация на поддержку мер по обеспечению сбалансированности местных бюджетов (частичная компенсация дополнительных расходов на социальные выплаты, связанные с принятием изменений, внесенных в действующие акты РС (Я), на организацию питания обучающихся с 5 по 11 класс из семей военнослужащих, участвующих (участвовавших) с 24 февраля 2022 года в специальной военной операции на территориях Донецкой Народной Республики, Луганской Народной Республики и Украины)</t>
  </si>
  <si>
    <t>Дотация на поддержку мер по обеспечению сбалансированности МО "Мирнинский район"</t>
  </si>
  <si>
    <t>833 2 02 29999 05 6218 150</t>
  </si>
  <si>
    <t>Субсидии на реализацию мероприятий в области государственной молодежной политики и патриотического воспитания граждан "Молодежь Якутии"</t>
  </si>
  <si>
    <t>800 2 02 29999 05 6221 150</t>
  </si>
  <si>
    <t>Субсидия на разработку и внесение изменений в документы территориального планирования, градостроительного зонирования, планировки территорий</t>
  </si>
  <si>
    <t>Субсидии на софинансирование муниципальных программ по созданию доступной среды жизнедеятельности для инвалидов и других маломобильных групп населения, в том числе:</t>
  </si>
  <si>
    <t>800 2 02 29999 05 6256 150</t>
  </si>
  <si>
    <t>833 2 02 29999 05 6256 150</t>
  </si>
  <si>
    <t>834 2 02 29999 05 6256 150</t>
  </si>
  <si>
    <t>800 2 02 29999 05 6269 150</t>
  </si>
  <si>
    <t>Субсидии бюджетам муниципальных районов на софинансирование расходных обязательств по реализации мероприятий муниципальных программ (подпрограмм) развития кормопроизводства (Софинансирование реализации мероприятий муниципальных программ (подпрограмм) развития кормопроизводства)</t>
  </si>
  <si>
    <t>Единая субвенция муниципальному образованию района</t>
  </si>
  <si>
    <t>800 2 02 49999 05 6584 150</t>
  </si>
  <si>
    <t>иные межбюджетные трансферты, передаваемые бюджетам муниципальных районов на создание условий для устойчивой зимовки скота и лошадей</t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</si>
  <si>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</t>
    </r>
    <r>
      <rPr>
        <b/>
        <sz val="12"/>
        <rFont val="Arial"/>
        <family val="2"/>
        <charset val="204"/>
      </rPr>
      <t>функций контрольных органов</t>
    </r>
    <r>
      <rPr>
        <sz val="12"/>
        <rFont val="Arial"/>
        <family val="2"/>
        <charset val="204"/>
      </rPr>
      <t>) , в том числе: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</si>
  <si>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(содержание специалиста отдела </t>
    </r>
    <r>
      <rPr>
        <b/>
        <sz val="12"/>
        <rFont val="Arial"/>
        <family val="2"/>
        <charset val="204"/>
      </rPr>
      <t>архитектуры и градостроительства</t>
    </r>
    <r>
      <rPr>
        <sz val="12"/>
        <rFont val="Arial"/>
        <family val="2"/>
        <charset val="204"/>
      </rPr>
      <t>), в том числе: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</si>
  <si>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исполнение отдельных бюджетных </t>
    </r>
    <r>
      <rPr>
        <b/>
        <sz val="12"/>
        <rFont val="Arial"/>
        <family val="2"/>
        <charset val="204"/>
      </rPr>
      <t>полномочий финансового органа</t>
    </r>
    <r>
      <rPr>
        <sz val="12"/>
        <rFont val="Arial"/>
        <family val="2"/>
        <charset val="204"/>
      </rPr>
      <t xml:space="preserve"> в соответствии с решениями представительного органа муниципальных образований поселений), в том числе: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</si>
  <si>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в области </t>
    </r>
    <r>
      <rPr>
        <b/>
        <sz val="12"/>
        <rFont val="Arial"/>
        <family val="2"/>
        <charset val="204"/>
      </rPr>
      <t>индивидуального жилищного строительства</t>
    </r>
    <r>
      <rPr>
        <sz val="12"/>
        <rFont val="Arial"/>
        <family val="2"/>
        <charset val="204"/>
      </rPr>
      <t>, в том числе:</t>
    </r>
  </si>
  <si>
    <t>- МП "Мирнинский район доброжелателен к детям"</t>
  </si>
  <si>
    <t>- МП "Развитие физической культуры и спорта в Мирнинском районе"</t>
  </si>
  <si>
    <t>- на санаторно-курортные путевки работникам учреждений образования</t>
  </si>
  <si>
    <t>- на санаторно-курортные путевки работникам учреждений культуры</t>
  </si>
  <si>
    <t>- возврат остатков целевых средств АК "АЛРОСА" (ПАО) (договор от 01.03.2022 №24339)</t>
  </si>
  <si>
    <t xml:space="preserve"> - на софинансирование завершения строительства объекта «Строительство центра дополнительного образования детей (Дворец Детства) на базе незавершенных строительством корпусов НАК и КЦ ПТИ (Ф) ЯГУ в X квартале г.Мирный» средства АК "АЛРОСА" (ПАО)</t>
  </si>
  <si>
    <t>- софинансирование программы социально-экономического развития Мирнинского района (АО "РНГ") на приобретение кресел и "одежды" для сцены актового зала МКОУ СОШ 9 им.Р.В.Лонкунова с.Тас-Юрях</t>
  </si>
  <si>
    <t>- софинансирование программы социально-экономического развития Мирнинского района (ООО "СюльдюкарНефтеГаз") на приобретение основных средств для МБУ СДК "Биракан" с.Сюльдюкар (комплект звуковой аппаратуры-микшерный пульт, колонка, монитор, кабели, стойка треного под колонку, звуковая карта, радио микрофон)</t>
  </si>
  <si>
    <t>- софинансирование программы социально-экономического развития Мирнинского района (ООО "Сургутнефтегаз")  на оснащение кабинета начальной военной подготовки МКОУ СОШ 10 с.Сюльдюкар</t>
  </si>
  <si>
    <t>- софинансирование программы социально-экономического развития Мирнинского района (ООО "ИНК") на оснащение мультимедийным оборудованием библиотеки МКОУ СОШ 6 с.Арылах</t>
  </si>
  <si>
    <t>- софинансирование программы социально-экономического развития Мирнинского района (ООО "ИНК") на приобретение костюмов для фольклорного ансамбля "Зоренька" МБУ ДО ДШИ с.Арылах</t>
  </si>
  <si>
    <t>- софинансирование программы социально-экономического развития Мирнинского района (ООО "ИНК") на приобретение оборудования (компьютер в сборе, компьютерных стол, принтер, ламинатор, телескопические мольберты, оверлок, швейная машинка, т.д.) для МБУ ДО ДШИ г.Мирного (филиал в с.Тас-Юрях)</t>
  </si>
  <si>
    <t>- софинансирование программы социально-экономического развития Мирнинского района (ООО "ИНК") на приобретение цифровой лаборатории по биологии для МКОУ СОШ 9 им.Р.В.Лонкунова с.Тас-Юрях</t>
  </si>
  <si>
    <t>- софинансирование программы социально-экономического развития Мирнинского района (ООО "Газпром недра") на оснащение кабинета начальной военной подготовки МКОУ СОШ 9 им.Р.В.Лонкунова с.Тас-Юрях</t>
  </si>
  <si>
    <t>800  2 19 60010 05 0000 150</t>
  </si>
  <si>
    <t>800 2 19 60010 05 6269 150</t>
  </si>
  <si>
    <t>Возврат остатков субсидии бюджетам муниципальных районов на софинансирование расходных обязательств по реализации мероприятий муниципальных программ (подпрограмм) развития кормопроизводства (Софинансирование реализации мероприятий муниципальных программ (подпрограмм) развития кормопроизводства)</t>
  </si>
  <si>
    <t>800 2 19 60010 05 6345 150</t>
  </si>
  <si>
    <t>Возврат остатков субвенции на выполнение отдельных государственных полномочий по поддержке скотоводства в личных подсобных хозяйствах граждан</t>
  </si>
  <si>
    <t>по бюджету</t>
  </si>
  <si>
    <t>- прочие безвозмездные поступления от юридических лиц (шефская помощь МКУ "Школа-интернат" от  АК "АРОСА" (ПАО))</t>
  </si>
  <si>
    <t>ООО "МИРМИЛК"</t>
  </si>
  <si>
    <t xml:space="preserve">Дотация на поддержку мер по обеспечению сбалансированности местных бюджетов на повышение заработной платы целевых категорий работников бюджетной сферы </t>
  </si>
  <si>
    <t>Дотация на поддержку мер по обеспечению сбалансированности местных бюджетов на реализацию мер по повышению заработной платы работников аппаратов администраций муниципальных образований поселений</t>
  </si>
  <si>
    <t>Дотация на поддержку мер по обеспечению сбалансированности местных бюджетов МО «Чуонинский наслег»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</si>
  <si>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</si>
  <si>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833 1 13 01995 05 0000 130</t>
  </si>
  <si>
    <t xml:space="preserve">прочие доходы от оказания платных услуг  </t>
  </si>
  <si>
    <t>Дотация на поддержку мер по обеспечению сбалансированности местных бюджетов на реализацию мер по повышению заработной платы работников учреждений бюдетного сектора экономики и минимальной заработной платы</t>
  </si>
  <si>
    <t>Дотация на поддержку мер по обеспечению сбалансированности местных бюджетов на исполнение расходных обязательств, связанных с мероприятиями по отбору граждан на военную службу по контракту</t>
  </si>
  <si>
    <t>000 1 17 00000 05 0000 180</t>
  </si>
  <si>
    <t>Фактическое исполнение на 01.01.2024</t>
  </si>
  <si>
    <t>План на 2023 год</t>
  </si>
  <si>
    <t>Исполнение бюджета МО "Мирнинский район" Республики Саха (Якуття)</t>
  </si>
  <si>
    <t>по доходной части за 2023 год</t>
  </si>
  <si>
    <t>Прочие безвозмездные поступления в бюджеты муниципальных районов, в том числе:</t>
  </si>
  <si>
    <t>АК АЛРОСА" (ПАО), всего:</t>
  </si>
  <si>
    <t xml:space="preserve">- на реализацию программ по привлечению и закреплению востребованных специалистов в государственных учреждениях здравоохранения Мирнинского района </t>
  </si>
  <si>
    <t xml:space="preserve">- разработка проектно-сметной документации для строительства универсального спортивного комплекса </t>
  </si>
  <si>
    <t xml:space="preserve">- разработка проектно-сметной документации Детской школы искусств </t>
  </si>
  <si>
    <t>Организации нефтегазового комплекса, всего</t>
  </si>
  <si>
    <t>Иные межбюджетные трансферты из РБ</t>
  </si>
  <si>
    <t>Таблица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</si>
</sst>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i/>
      <sz val="12"/>
      <name val="Arial"/>
      <family val="2"/>
      <charset val="204"/>
    </font>
    <font>
      <sz val="10"/>
      <color rgb="FF000000"/>
      <name val="Arial Cyr"/>
      <family val="2"/>
    </font>
    <font>
      <i/>
      <sz val="12"/>
      <name val="Arial Cyr"/>
    </font>
    <font>
      <b/>
      <sz val="12"/>
      <name val="Arial Cyr"/>
    </font>
    <font>
      <i/>
      <sz val="12"/>
      <name val="Arial Cyr"/>
      <charset val="204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43" fontId="6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8" fillId="0" borderId="0"/>
    <xf numFmtId="4" fontId="12" fillId="0" borderId="4">
      <alignment horizontal="right" vertical="top" shrinkToFit="1"/>
    </xf>
    <xf numFmtId="4" fontId="12" fillId="0" borderId="4">
      <alignment horizontal="right" vertical="top" shrinkToFit="1"/>
    </xf>
  </cellStyleXfs>
  <cellXfs count="177">
    <xf numFmtId="0" fontId="0" fillId="0" borderId="0" xfId="0"/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2" fillId="2" borderId="0" xfId="2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4" fontId="3" fillId="2" borderId="3" xfId="2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3" fontId="3" fillId="2" borderId="3" xfId="2" applyNumberFormat="1" applyFont="1" applyFill="1" applyBorder="1" applyAlignment="1">
      <alignment horizontal="center" vertical="center" wrapText="1"/>
    </xf>
    <xf numFmtId="3" fontId="3" fillId="2" borderId="3" xfId="2" applyNumberFormat="1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top"/>
    </xf>
    <xf numFmtId="4" fontId="3" fillId="2" borderId="3" xfId="3" applyNumberFormat="1" applyFont="1" applyFill="1" applyBorder="1" applyAlignment="1">
      <alignment horizontal="right" vertical="center"/>
    </xf>
    <xf numFmtId="4" fontId="3" fillId="0" borderId="0" xfId="2" applyNumberFormat="1" applyFont="1" applyFill="1" applyAlignment="1">
      <alignment vertical="center"/>
    </xf>
    <xf numFmtId="0" fontId="3" fillId="0" borderId="0" xfId="2" applyFont="1" applyFill="1" applyAlignment="1">
      <alignment vertical="center"/>
    </xf>
    <xf numFmtId="4" fontId="3" fillId="2" borderId="3" xfId="3" applyNumberFormat="1" applyFont="1" applyFill="1" applyBorder="1" applyAlignment="1" applyProtection="1">
      <alignment horizontal="right" vertical="center"/>
      <protection locked="0"/>
    </xf>
    <xf numFmtId="0" fontId="3" fillId="2" borderId="3" xfId="2" applyFont="1" applyFill="1" applyBorder="1" applyAlignment="1">
      <alignment vertical="center"/>
    </xf>
    <xf numFmtId="0" fontId="3" fillId="2" borderId="3" xfId="2" applyFont="1" applyFill="1" applyBorder="1" applyAlignment="1">
      <alignment vertical="top"/>
    </xf>
    <xf numFmtId="4" fontId="3" fillId="2" borderId="3" xfId="2" applyNumberFormat="1" applyFont="1" applyFill="1" applyBorder="1" applyAlignment="1">
      <alignment vertical="center"/>
    </xf>
    <xf numFmtId="4" fontId="3" fillId="0" borderId="0" xfId="2" applyNumberFormat="1" applyFont="1" applyFill="1" applyBorder="1" applyAlignment="1">
      <alignment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justify" vertical="top"/>
    </xf>
    <xf numFmtId="4" fontId="2" fillId="0" borderId="3" xfId="2" applyNumberFormat="1" applyFont="1" applyFill="1" applyBorder="1" applyAlignment="1">
      <alignment vertical="center"/>
    </xf>
    <xf numFmtId="4" fontId="2" fillId="2" borderId="3" xfId="2" applyNumberFormat="1" applyFont="1" applyFill="1" applyBorder="1" applyAlignment="1">
      <alignment vertical="center"/>
    </xf>
    <xf numFmtId="4" fontId="2" fillId="0" borderId="0" xfId="2" applyNumberFormat="1" applyFont="1" applyFill="1" applyBorder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" fillId="2" borderId="3" xfId="2" quotePrefix="1" applyFont="1" applyFill="1" applyBorder="1" applyAlignment="1">
      <alignment horizontal="justify" vertical="top" wrapText="1"/>
    </xf>
    <xf numFmtId="4" fontId="4" fillId="2" borderId="3" xfId="2" applyNumberFormat="1" applyFont="1" applyFill="1" applyBorder="1" applyAlignment="1">
      <alignment vertical="center"/>
    </xf>
    <xf numFmtId="4" fontId="4" fillId="0" borderId="0" xfId="2" applyNumberFormat="1" applyFont="1" applyFill="1" applyBorder="1" applyAlignment="1">
      <alignment vertical="center"/>
    </xf>
    <xf numFmtId="4" fontId="4" fillId="0" borderId="0" xfId="2" applyNumberFormat="1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justify" vertical="top" wrapText="1"/>
    </xf>
    <xf numFmtId="0" fontId="3" fillId="2" borderId="3" xfId="2" applyFont="1" applyFill="1" applyBorder="1" applyAlignment="1">
      <alignment horizontal="center" vertical="top" wrapText="1"/>
    </xf>
    <xf numFmtId="0" fontId="3" fillId="2" borderId="3" xfId="2" applyFont="1" applyFill="1" applyBorder="1" applyAlignment="1">
      <alignment horizontal="justify" vertical="top" wrapText="1"/>
    </xf>
    <xf numFmtId="0" fontId="3" fillId="2" borderId="3" xfId="2" applyFont="1" applyFill="1" applyBorder="1" applyAlignment="1">
      <alignment horizontal="justify" vertical="top"/>
    </xf>
    <xf numFmtId="0" fontId="2" fillId="2" borderId="3" xfId="4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justify" vertical="top" wrapText="1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left" vertical="top" wrapText="1"/>
    </xf>
    <xf numFmtId="4" fontId="4" fillId="2" borderId="3" xfId="3" applyNumberFormat="1" applyFont="1" applyFill="1" applyBorder="1" applyAlignment="1" applyProtection="1">
      <alignment horizontal="right" vertical="center"/>
      <protection locked="0"/>
    </xf>
    <xf numFmtId="0" fontId="4" fillId="2" borderId="3" xfId="2" applyFont="1" applyFill="1" applyBorder="1" applyAlignment="1">
      <alignment horizontal="center" vertical="top" wrapText="1"/>
    </xf>
    <xf numFmtId="4" fontId="2" fillId="2" borderId="3" xfId="3" applyNumberFormat="1" applyFont="1" applyFill="1" applyBorder="1" applyAlignment="1">
      <alignment horizontal="right" vertical="center"/>
    </xf>
    <xf numFmtId="0" fontId="2" fillId="2" borderId="3" xfId="2" applyFont="1" applyFill="1" applyBorder="1" applyAlignment="1">
      <alignment horizontal="center" vertical="top"/>
    </xf>
    <xf numFmtId="0" fontId="2" fillId="2" borderId="3" xfId="2" applyFont="1" applyFill="1" applyBorder="1" applyAlignment="1">
      <alignment horizontal="justify" vertical="top" wrapText="1"/>
    </xf>
    <xf numFmtId="0" fontId="4" fillId="2" borderId="3" xfId="2" applyFont="1" applyFill="1" applyBorder="1" applyAlignment="1">
      <alignment horizontal="justify" vertical="top" wrapText="1"/>
    </xf>
    <xf numFmtId="0" fontId="2" fillId="2" borderId="3" xfId="2" applyFont="1" applyFill="1" applyBorder="1" applyAlignment="1">
      <alignment vertical="top" wrapText="1"/>
    </xf>
    <xf numFmtId="4" fontId="3" fillId="2" borderId="3" xfId="2" applyNumberFormat="1" applyFont="1" applyFill="1" applyBorder="1" applyAlignment="1">
      <alignment horizontal="right" vertical="center"/>
    </xf>
    <xf numFmtId="4" fontId="3" fillId="0" borderId="0" xfId="2" applyNumberFormat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left" vertical="top"/>
    </xf>
    <xf numFmtId="0" fontId="2" fillId="2" borderId="3" xfId="2" applyFont="1" applyFill="1" applyBorder="1" applyAlignment="1">
      <alignment vertical="top"/>
    </xf>
    <xf numFmtId="4" fontId="2" fillId="2" borderId="3" xfId="3" applyNumberFormat="1" applyFont="1" applyFill="1" applyBorder="1" applyAlignment="1">
      <alignment horizontal="right" vertical="center" wrapText="1"/>
    </xf>
    <xf numFmtId="0" fontId="3" fillId="2" borderId="3" xfId="2" applyFont="1" applyFill="1" applyBorder="1" applyAlignment="1">
      <alignment horizontal="left" vertical="top" wrapText="1"/>
    </xf>
    <xf numFmtId="4" fontId="2" fillId="2" borderId="3" xfId="1" applyNumberFormat="1" applyFont="1" applyFill="1" applyBorder="1" applyAlignment="1">
      <alignment vertical="center"/>
    </xf>
    <xf numFmtId="4" fontId="4" fillId="2" borderId="3" xfId="3" applyNumberFormat="1" applyFont="1" applyFill="1" applyBorder="1" applyAlignment="1">
      <alignment horizontal="right" vertical="center"/>
    </xf>
    <xf numFmtId="0" fontId="2" fillId="2" borderId="3" xfId="4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justify" vertical="top" wrapText="1"/>
    </xf>
    <xf numFmtId="0" fontId="3" fillId="2" borderId="3" xfId="2" applyFont="1" applyFill="1" applyBorder="1" applyAlignment="1">
      <alignment vertical="top" wrapText="1"/>
    </xf>
    <xf numFmtId="0" fontId="4" fillId="0" borderId="0" xfId="2" applyFont="1" applyFill="1" applyBorder="1" applyAlignment="1">
      <alignment vertical="center"/>
    </xf>
    <xf numFmtId="0" fontId="4" fillId="2" borderId="3" xfId="2" applyFont="1" applyFill="1" applyBorder="1" applyAlignment="1">
      <alignment horizontal="justify" vertical="top"/>
    </xf>
    <xf numFmtId="49" fontId="2" fillId="2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wrapText="1"/>
    </xf>
    <xf numFmtId="49" fontId="2" fillId="2" borderId="3" xfId="2" applyNumberFormat="1" applyFont="1" applyFill="1" applyBorder="1" applyAlignment="1">
      <alignment horizontal="justify" vertical="top" wrapText="1"/>
    </xf>
    <xf numFmtId="4" fontId="2" fillId="2" borderId="3" xfId="3" applyNumberFormat="1" applyFont="1" applyFill="1" applyBorder="1" applyAlignment="1">
      <alignment horizontal="right"/>
    </xf>
    <xf numFmtId="49" fontId="4" fillId="2" borderId="3" xfId="2" applyNumberFormat="1" applyFont="1" applyFill="1" applyBorder="1" applyAlignment="1">
      <alignment horizontal="justify" vertical="top" wrapText="1"/>
    </xf>
    <xf numFmtId="4" fontId="4" fillId="2" borderId="3" xfId="2" applyNumberFormat="1" applyFont="1" applyFill="1" applyBorder="1" applyAlignment="1">
      <alignment horizontal="right" wrapText="1"/>
    </xf>
    <xf numFmtId="4" fontId="4" fillId="0" borderId="0" xfId="2" applyNumberFormat="1" applyFont="1" applyBorder="1" applyAlignment="1">
      <alignment wrapText="1"/>
    </xf>
    <xf numFmtId="49" fontId="4" fillId="0" borderId="0" xfId="2" applyNumberFormat="1" applyFont="1" applyBorder="1" applyAlignment="1">
      <alignment wrapText="1"/>
    </xf>
    <xf numFmtId="0" fontId="4" fillId="2" borderId="3" xfId="2" applyFont="1" applyFill="1" applyBorder="1" applyAlignment="1">
      <alignment vertical="top" wrapText="1"/>
    </xf>
    <xf numFmtId="0" fontId="7" fillId="0" borderId="0" xfId="2" applyFont="1" applyFill="1" applyAlignment="1">
      <alignment horizontal="center" vertical="center"/>
    </xf>
    <xf numFmtId="4" fontId="3" fillId="2" borderId="3" xfId="6" applyNumberFormat="1" applyFont="1" applyFill="1" applyBorder="1" applyAlignment="1">
      <alignment horizontal="right" vertical="center"/>
    </xf>
    <xf numFmtId="4" fontId="7" fillId="3" borderId="0" xfId="2" applyNumberFormat="1" applyFont="1" applyFill="1" applyAlignment="1">
      <alignment vertical="center"/>
    </xf>
    <xf numFmtId="4" fontId="7" fillId="0" borderId="0" xfId="2" applyNumberFormat="1" applyFont="1" applyFill="1" applyAlignment="1">
      <alignment vertical="center"/>
    </xf>
    <xf numFmtId="0" fontId="7" fillId="0" borderId="0" xfId="2" applyFont="1" applyFill="1" applyAlignment="1">
      <alignment vertical="center"/>
    </xf>
    <xf numFmtId="4" fontId="2" fillId="2" borderId="3" xfId="6" applyNumberFormat="1" applyFont="1" applyFill="1" applyBorder="1" applyAlignment="1">
      <alignment horizontal="right" vertical="center"/>
    </xf>
    <xf numFmtId="43" fontId="3" fillId="0" borderId="0" xfId="1" applyFont="1" applyFill="1" applyAlignment="1">
      <alignment vertical="center"/>
    </xf>
    <xf numFmtId="4" fontId="4" fillId="3" borderId="0" xfId="2" applyNumberFormat="1" applyFont="1" applyFill="1" applyAlignment="1">
      <alignment vertical="center"/>
    </xf>
    <xf numFmtId="4" fontId="4" fillId="2" borderId="3" xfId="6" applyNumberFormat="1" applyFont="1" applyFill="1" applyBorder="1" applyAlignment="1">
      <alignment horizontal="right" vertical="center"/>
    </xf>
    <xf numFmtId="0" fontId="2" fillId="2" borderId="3" xfId="2" applyFont="1" applyFill="1" applyBorder="1" applyAlignment="1">
      <alignment vertical="center"/>
    </xf>
    <xf numFmtId="0" fontId="4" fillId="0" borderId="2" xfId="2" applyFont="1" applyFill="1" applyBorder="1" applyAlignment="1">
      <alignment horizontal="center" vertical="center"/>
    </xf>
    <xf numFmtId="3" fontId="3" fillId="2" borderId="3" xfId="2" applyNumberFormat="1" applyFont="1" applyFill="1" applyBorder="1" applyAlignment="1">
      <alignment horizontal="justify" vertical="top" wrapText="1"/>
    </xf>
    <xf numFmtId="0" fontId="7" fillId="0" borderId="2" xfId="2" applyFont="1" applyFill="1" applyBorder="1" applyAlignment="1">
      <alignment horizontal="center" vertical="center"/>
    </xf>
    <xf numFmtId="3" fontId="2" fillId="2" borderId="3" xfId="2" applyNumberFormat="1" applyFont="1" applyFill="1" applyBorder="1" applyAlignment="1">
      <alignment horizontal="justify" vertical="top" wrapText="1"/>
    </xf>
    <xf numFmtId="0" fontId="2" fillId="0" borderId="2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4" fontId="3" fillId="2" borderId="3" xfId="2" applyNumberFormat="1" applyFont="1" applyFill="1" applyBorder="1" applyAlignment="1">
      <alignment vertical="center" wrapText="1"/>
    </xf>
    <xf numFmtId="0" fontId="3" fillId="2" borderId="0" xfId="2" applyFont="1" applyFill="1" applyAlignment="1">
      <alignment vertical="center"/>
    </xf>
    <xf numFmtId="4" fontId="3" fillId="2" borderId="0" xfId="2" applyNumberFormat="1" applyFont="1" applyFill="1" applyAlignment="1">
      <alignment vertical="center"/>
    </xf>
    <xf numFmtId="43" fontId="3" fillId="0" borderId="0" xfId="2" applyNumberFormat="1" applyFont="1" applyFill="1" applyAlignment="1">
      <alignment vertical="center"/>
    </xf>
    <xf numFmtId="43" fontId="2" fillId="2" borderId="0" xfId="1" applyFont="1" applyFill="1" applyAlignment="1">
      <alignment vertical="center"/>
    </xf>
    <xf numFmtId="43" fontId="2" fillId="2" borderId="0" xfId="2" applyNumberFormat="1" applyFont="1" applyFill="1" applyAlignment="1">
      <alignment vertical="center"/>
    </xf>
    <xf numFmtId="4" fontId="2" fillId="2" borderId="0" xfId="3" applyNumberFormat="1" applyFont="1" applyFill="1" applyAlignment="1">
      <alignment horizontal="right" vertical="center"/>
    </xf>
    <xf numFmtId="4" fontId="3" fillId="2" borderId="0" xfId="3" applyNumberFormat="1" applyFont="1" applyFill="1" applyAlignment="1">
      <alignment horizontal="right" vertical="center"/>
    </xf>
    <xf numFmtId="4" fontId="2" fillId="2" borderId="0" xfId="2" applyNumberFormat="1" applyFont="1" applyFill="1" applyAlignment="1">
      <alignment vertical="center"/>
    </xf>
    <xf numFmtId="43" fontId="2" fillId="0" borderId="0" xfId="1" applyFont="1" applyFill="1" applyAlignment="1">
      <alignment vertical="center"/>
    </xf>
    <xf numFmtId="3" fontId="2" fillId="0" borderId="0" xfId="2" applyNumberFormat="1" applyFont="1" applyFill="1" applyAlignment="1">
      <alignment vertical="center"/>
    </xf>
    <xf numFmtId="4" fontId="3" fillId="2" borderId="0" xfId="2" applyNumberFormat="1" applyFont="1" applyFill="1" applyBorder="1" applyAlignment="1">
      <alignment horizontal="center" vertical="center"/>
    </xf>
    <xf numFmtId="3" fontId="3" fillId="0" borderId="0" xfId="2" applyNumberFormat="1" applyFont="1" applyFill="1" applyAlignment="1">
      <alignment horizontal="center" vertical="center"/>
    </xf>
    <xf numFmtId="4" fontId="3" fillId="2" borderId="0" xfId="3" applyNumberFormat="1" applyFont="1" applyFill="1" applyBorder="1" applyAlignment="1">
      <alignment horizontal="right" vertical="center"/>
    </xf>
    <xf numFmtId="3" fontId="3" fillId="0" borderId="0" xfId="2" applyNumberFormat="1" applyFont="1" applyFill="1" applyAlignment="1">
      <alignment vertical="center"/>
    </xf>
    <xf numFmtId="4" fontId="3" fillId="2" borderId="0" xfId="3" applyNumberFormat="1" applyFont="1" applyFill="1" applyBorder="1" applyAlignment="1" applyProtection="1">
      <alignment horizontal="right" vertical="center"/>
      <protection locked="0"/>
    </xf>
    <xf numFmtId="3" fontId="4" fillId="0" borderId="0" xfId="2" applyNumberFormat="1" applyFont="1" applyFill="1" applyAlignment="1">
      <alignment vertical="center"/>
    </xf>
    <xf numFmtId="4" fontId="2" fillId="2" borderId="0" xfId="3" applyNumberFormat="1" applyFont="1" applyFill="1" applyBorder="1" applyAlignment="1" applyProtection="1">
      <alignment horizontal="right" vertical="center"/>
      <protection locked="0"/>
    </xf>
    <xf numFmtId="4" fontId="4" fillId="2" borderId="3" xfId="3" applyNumberFormat="1" applyFont="1" applyFill="1" applyBorder="1" applyAlignment="1">
      <alignment horizontal="right" vertical="center" wrapText="1"/>
    </xf>
    <xf numFmtId="4" fontId="2" fillId="2" borderId="3" xfId="3" applyNumberFormat="1" applyFont="1" applyFill="1" applyBorder="1" applyAlignment="1" applyProtection="1">
      <alignment horizontal="right" vertical="center"/>
      <protection locked="0"/>
    </xf>
    <xf numFmtId="3" fontId="4" fillId="0" borderId="0" xfId="2" applyNumberFormat="1" applyFont="1" applyFill="1" applyBorder="1" applyAlignment="1">
      <alignment vertical="center"/>
    </xf>
    <xf numFmtId="3" fontId="4" fillId="0" borderId="0" xfId="2" applyNumberFormat="1" applyFont="1" applyBorder="1" applyAlignment="1">
      <alignment wrapText="1"/>
    </xf>
    <xf numFmtId="3" fontId="2" fillId="0" borderId="0" xfId="2" applyNumberFormat="1" applyFont="1" applyFill="1" applyBorder="1" applyAlignment="1">
      <alignment vertical="center"/>
    </xf>
    <xf numFmtId="49" fontId="3" fillId="2" borderId="3" xfId="2" applyNumberFormat="1" applyFont="1" applyFill="1" applyBorder="1" applyAlignment="1">
      <alignment horizontal="left" vertical="center"/>
    </xf>
    <xf numFmtId="165" fontId="3" fillId="2" borderId="3" xfId="2" applyNumberFormat="1" applyFont="1" applyFill="1" applyBorder="1" applyAlignment="1">
      <alignment horizontal="left" vertical="top" wrapText="1"/>
    </xf>
    <xf numFmtId="3" fontId="7" fillId="3" borderId="0" xfId="2" applyNumberFormat="1" applyFont="1" applyFill="1" applyAlignment="1">
      <alignment vertical="center"/>
    </xf>
    <xf numFmtId="3" fontId="7" fillId="0" borderId="0" xfId="2" applyNumberFormat="1" applyFont="1" applyFill="1" applyAlignment="1">
      <alignment vertical="center"/>
    </xf>
    <xf numFmtId="49" fontId="3" fillId="2" borderId="3" xfId="2" applyNumberFormat="1" applyFont="1" applyFill="1" applyBorder="1" applyAlignment="1">
      <alignment horizontal="center" vertical="center"/>
    </xf>
    <xf numFmtId="49" fontId="3" fillId="2" borderId="3" xfId="2" applyNumberFormat="1" applyFont="1" applyFill="1" applyBorder="1" applyAlignment="1">
      <alignment horizontal="justify" vertical="top" wrapText="1"/>
    </xf>
    <xf numFmtId="49" fontId="2" fillId="2" borderId="3" xfId="2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justify" vertical="top" wrapText="1"/>
    </xf>
    <xf numFmtId="3" fontId="3" fillId="0" borderId="0" xfId="2" applyNumberFormat="1" applyFont="1" applyFill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justify" vertical="top" wrapText="1"/>
    </xf>
    <xf numFmtId="3" fontId="4" fillId="4" borderId="0" xfId="2" applyNumberFormat="1" applyFont="1" applyFill="1" applyAlignment="1">
      <alignment vertical="center"/>
    </xf>
    <xf numFmtId="3" fontId="4" fillId="5" borderId="0" xfId="2" applyNumberFormat="1" applyFont="1" applyFill="1" applyAlignment="1">
      <alignment vertical="center"/>
    </xf>
    <xf numFmtId="3" fontId="4" fillId="3" borderId="0" xfId="2" applyNumberFormat="1" applyFont="1" applyFill="1" applyAlignment="1">
      <alignment vertical="center"/>
    </xf>
    <xf numFmtId="3" fontId="4" fillId="6" borderId="0" xfId="2" applyNumberFormat="1" applyFont="1" applyFill="1" applyAlignment="1">
      <alignment vertical="center"/>
    </xf>
    <xf numFmtId="3" fontId="4" fillId="2" borderId="3" xfId="2" applyNumberFormat="1" applyFont="1" applyFill="1" applyBorder="1" applyAlignment="1">
      <alignment horizontal="justify" vertical="top" wrapText="1"/>
    </xf>
    <xf numFmtId="2" fontId="4" fillId="2" borderId="3" xfId="2" applyNumberFormat="1" applyFont="1" applyFill="1" applyBorder="1" applyAlignment="1">
      <alignment horizontal="justify" vertical="top" wrapText="1"/>
    </xf>
    <xf numFmtId="2" fontId="2" fillId="2" borderId="3" xfId="2" applyNumberFormat="1" applyFont="1" applyFill="1" applyBorder="1" applyAlignment="1">
      <alignment horizontal="justify" vertical="top" wrapText="1"/>
    </xf>
    <xf numFmtId="4" fontId="7" fillId="0" borderId="0" xfId="1" applyNumberFormat="1" applyFont="1" applyFill="1" applyBorder="1" applyAlignment="1">
      <alignment vertical="center"/>
    </xf>
    <xf numFmtId="3" fontId="3" fillId="2" borderId="3" xfId="2" applyNumberFormat="1" applyFont="1" applyFill="1" applyBorder="1" applyAlignment="1">
      <alignment vertical="top" wrapText="1"/>
    </xf>
    <xf numFmtId="3" fontId="4" fillId="2" borderId="3" xfId="2" applyNumberFormat="1" applyFont="1" applyFill="1" applyBorder="1" applyAlignment="1">
      <alignment vertical="top" wrapText="1"/>
    </xf>
    <xf numFmtId="0" fontId="2" fillId="2" borderId="3" xfId="2" applyNumberFormat="1" applyFont="1" applyFill="1" applyBorder="1" applyAlignment="1">
      <alignment horizontal="justify" vertical="top" wrapText="1"/>
    </xf>
    <xf numFmtId="0" fontId="2" fillId="2" borderId="3" xfId="2" applyNumberFormat="1" applyFont="1" applyFill="1" applyBorder="1" applyAlignment="1">
      <alignment vertical="top" wrapText="1"/>
    </xf>
    <xf numFmtId="0" fontId="4" fillId="2" borderId="3" xfId="2" applyNumberFormat="1" applyFont="1" applyFill="1" applyBorder="1" applyAlignment="1">
      <alignment vertical="top" wrapText="1"/>
    </xf>
    <xf numFmtId="3" fontId="2" fillId="2" borderId="3" xfId="2" applyNumberFormat="1" applyFont="1" applyFill="1" applyBorder="1" applyAlignment="1">
      <alignment vertical="top" wrapText="1"/>
    </xf>
    <xf numFmtId="3" fontId="3" fillId="3" borderId="0" xfId="2" applyNumberFormat="1" applyFont="1" applyFill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top" wrapText="1"/>
    </xf>
    <xf numFmtId="4" fontId="7" fillId="0" borderId="0" xfId="1" applyNumberFormat="1" applyFont="1" applyFill="1" applyAlignment="1">
      <alignment vertical="center"/>
    </xf>
    <xf numFmtId="1" fontId="9" fillId="2" borderId="3" xfId="7" applyNumberFormat="1" applyFont="1" applyFill="1" applyBorder="1" applyAlignment="1" applyProtection="1">
      <alignment horizontal="justify" vertical="top" wrapText="1" shrinkToFit="1"/>
    </xf>
    <xf numFmtId="1" fontId="10" fillId="2" borderId="3" xfId="7" applyNumberFormat="1" applyFont="1" applyFill="1" applyBorder="1" applyAlignment="1" applyProtection="1">
      <alignment horizontal="justify" vertical="top" wrapText="1" shrinkToFit="1"/>
    </xf>
    <xf numFmtId="1" fontId="11" fillId="2" borderId="3" xfId="7" applyNumberFormat="1" applyFont="1" applyFill="1" applyBorder="1" applyAlignment="1" applyProtection="1">
      <alignment horizontal="justify" vertical="top" wrapText="1" shrinkToFit="1"/>
    </xf>
    <xf numFmtId="43" fontId="7" fillId="0" borderId="0" xfId="2" applyNumberFormat="1" applyFont="1" applyFill="1" applyAlignment="1">
      <alignment vertical="center"/>
    </xf>
    <xf numFmtId="3" fontId="3" fillId="0" borderId="0" xfId="1" applyNumberFormat="1" applyFont="1" applyFill="1" applyAlignment="1">
      <alignment vertical="center"/>
    </xf>
    <xf numFmtId="4" fontId="2" fillId="0" borderId="3" xfId="6" applyNumberFormat="1" applyFont="1" applyFill="1" applyBorder="1" applyAlignment="1">
      <alignment horizontal="right" vertical="center"/>
    </xf>
    <xf numFmtId="4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right" vertical="center"/>
    </xf>
    <xf numFmtId="4" fontId="2" fillId="2" borderId="0" xfId="1" applyNumberFormat="1" applyFont="1" applyFill="1" applyAlignment="1">
      <alignment vertical="center"/>
    </xf>
    <xf numFmtId="4" fontId="3" fillId="0" borderId="0" xfId="0" applyNumberFormat="1" applyFont="1" applyAlignment="1"/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2" fillId="2" borderId="3" xfId="2" applyFont="1" applyFill="1" applyBorder="1" applyAlignment="1">
      <alignment horizontal="center" vertical="top" wrapText="1"/>
    </xf>
    <xf numFmtId="4" fontId="2" fillId="3" borderId="0" xfId="2" applyNumberFormat="1" applyFont="1" applyFill="1" applyAlignment="1">
      <alignment vertical="center"/>
    </xf>
    <xf numFmtId="4" fontId="3" fillId="2" borderId="0" xfId="2" applyNumberFormat="1" applyFont="1" applyFill="1" applyBorder="1" applyAlignment="1">
      <alignment vertical="center"/>
    </xf>
    <xf numFmtId="3" fontId="3" fillId="2" borderId="0" xfId="2" applyNumberFormat="1" applyFont="1" applyFill="1" applyBorder="1" applyAlignment="1">
      <alignment horizontal="right" vertical="center"/>
    </xf>
    <xf numFmtId="3" fontId="3" fillId="0" borderId="0" xfId="2" applyNumberFormat="1" applyFont="1" applyFill="1" applyBorder="1" applyAlignment="1">
      <alignment vertical="center"/>
    </xf>
    <xf numFmtId="4" fontId="3" fillId="2" borderId="5" xfId="3" applyNumberFormat="1" applyFont="1" applyFill="1" applyBorder="1" applyAlignment="1">
      <alignment horizontal="right" vertical="center"/>
    </xf>
    <xf numFmtId="3" fontId="2" fillId="2" borderId="0" xfId="2" applyNumberFormat="1" applyFont="1" applyFill="1" applyAlignment="1">
      <alignment horizontal="center" vertical="center"/>
    </xf>
    <xf numFmtId="3" fontId="2" fillId="2" borderId="3" xfId="2" applyNumberFormat="1" applyFont="1" applyFill="1" applyBorder="1" applyAlignment="1">
      <alignment horizontal="center" vertical="center"/>
    </xf>
    <xf numFmtId="3" fontId="4" fillId="2" borderId="3" xfId="2" applyNumberFormat="1" applyFont="1" applyFill="1" applyBorder="1" applyAlignment="1">
      <alignment horizontal="center" vertical="center"/>
    </xf>
    <xf numFmtId="3" fontId="4" fillId="2" borderId="3" xfId="2" applyNumberFormat="1" applyFont="1" applyFill="1" applyBorder="1" applyAlignment="1">
      <alignment horizontal="center" vertical="center" wrapText="1"/>
    </xf>
    <xf numFmtId="3" fontId="7" fillId="2" borderId="3" xfId="2" applyNumberFormat="1" applyFont="1" applyFill="1" applyBorder="1" applyAlignment="1">
      <alignment horizontal="center" vertical="center"/>
    </xf>
    <xf numFmtId="3" fontId="4" fillId="2" borderId="2" xfId="2" applyNumberFormat="1" applyFont="1" applyFill="1" applyBorder="1" applyAlignment="1">
      <alignment horizontal="center" vertical="center"/>
    </xf>
    <xf numFmtId="3" fontId="2" fillId="2" borderId="2" xfId="2" applyNumberFormat="1" applyFont="1" applyFill="1" applyBorder="1" applyAlignment="1">
      <alignment horizontal="center" vertical="center"/>
    </xf>
    <xf numFmtId="3" fontId="3" fillId="2" borderId="2" xfId="2" applyNumberFormat="1" applyFont="1" applyFill="1" applyBorder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/>
    </xf>
    <xf numFmtId="3" fontId="2" fillId="0" borderId="0" xfId="1" applyNumberFormat="1" applyFont="1" applyFill="1" applyAlignment="1">
      <alignment horizontal="center" vertical="center"/>
    </xf>
    <xf numFmtId="3" fontId="4" fillId="2" borderId="0" xfId="2" applyNumberFormat="1" applyFont="1" applyFill="1" applyAlignment="1">
      <alignment horizontal="right" vertical="center"/>
    </xf>
    <xf numFmtId="0" fontId="3" fillId="2" borderId="0" xfId="2" applyFont="1" applyFill="1" applyBorder="1" applyAlignment="1">
      <alignment horizontal="center" vertical="center"/>
    </xf>
    <xf numFmtId="4" fontId="2" fillId="2" borderId="0" xfId="2" applyNumberFormat="1" applyFont="1" applyFill="1" applyAlignment="1">
      <alignment horizontal="right" vertical="center"/>
    </xf>
  </cellXfs>
  <cellStyles count="10">
    <cellStyle name="xl30" xfId="7"/>
    <cellStyle name="xl34" xfId="8"/>
    <cellStyle name="xl38" xfId="9"/>
    <cellStyle name="Обычный" xfId="0" builtinId="0"/>
    <cellStyle name="Обычный 2" xfId="2"/>
    <cellStyle name="Обычный 2 2" xfId="4"/>
    <cellStyle name="Обычный_Бюджет МО МР (для сессии)" xfId="6"/>
    <cellStyle name="Обычный_Бюджет МО МР (для сессии)_ОПЕР район 2012" xfId="5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21"/>
  <sheetViews>
    <sheetView tabSelected="1" view="pageBreakPreview" topLeftCell="B288" zoomScale="70" zoomScaleNormal="70" zoomScaleSheetLayoutView="70" workbookViewId="0">
      <selection activeCell="F311" sqref="F311"/>
    </sheetView>
  </sheetViews>
  <sheetFormatPr defaultRowHeight="15" x14ac:dyDescent="0.25"/>
  <cols>
    <col min="1" max="1" width="0.140625" style="1" hidden="1" customWidth="1"/>
    <col min="2" max="2" width="33.28515625" style="2" customWidth="1"/>
    <col min="3" max="3" width="79.5703125" style="2" customWidth="1"/>
    <col min="4" max="4" width="23.28515625" style="3" customWidth="1"/>
    <col min="5" max="5" width="23.85546875" style="102" customWidth="1"/>
    <col min="6" max="6" width="16.28515625" style="172" customWidth="1"/>
    <col min="7" max="7" width="29.85546875" style="4" customWidth="1"/>
    <col min="8" max="8" width="23" style="4" customWidth="1"/>
    <col min="9" max="9" width="24.5703125" style="104" customWidth="1"/>
    <col min="10" max="10" width="17.42578125" style="4" customWidth="1"/>
    <col min="11" max="11" width="21.7109375" style="2" customWidth="1"/>
    <col min="12" max="12" width="23.7109375" style="2" customWidth="1"/>
    <col min="13" max="21" width="9.140625" style="2"/>
    <col min="22" max="22" width="5.7109375" style="2" customWidth="1"/>
    <col min="23" max="248" width="9.140625" style="2"/>
    <col min="249" max="249" width="0" style="2" hidden="1" customWidth="1"/>
    <col min="250" max="250" width="33.7109375" style="2" customWidth="1"/>
    <col min="251" max="251" width="73" style="2" customWidth="1"/>
    <col min="252" max="252" width="28.140625" style="2" customWidth="1"/>
    <col min="253" max="253" width="23" style="2" customWidth="1"/>
    <col min="254" max="254" width="23.7109375" style="2" customWidth="1"/>
    <col min="255" max="256" width="23.42578125" style="2" customWidth="1"/>
    <col min="257" max="259" width="23.28515625" style="2" customWidth="1"/>
    <col min="260" max="260" width="0" style="2" hidden="1" customWidth="1"/>
    <col min="261" max="261" width="23.85546875" style="2" customWidth="1"/>
    <col min="262" max="262" width="23.7109375" style="2" customWidth="1"/>
    <col min="263" max="263" width="24.28515625" style="2" customWidth="1"/>
    <col min="264" max="264" width="23" style="2" customWidth="1"/>
    <col min="265" max="265" width="23.140625" style="2" customWidth="1"/>
    <col min="266" max="504" width="9.140625" style="2"/>
    <col min="505" max="505" width="0" style="2" hidden="1" customWidth="1"/>
    <col min="506" max="506" width="33.7109375" style="2" customWidth="1"/>
    <col min="507" max="507" width="73" style="2" customWidth="1"/>
    <col min="508" max="508" width="28.140625" style="2" customWidth="1"/>
    <col min="509" max="509" width="23" style="2" customWidth="1"/>
    <col min="510" max="510" width="23.7109375" style="2" customWidth="1"/>
    <col min="511" max="512" width="23.42578125" style="2" customWidth="1"/>
    <col min="513" max="515" width="23.28515625" style="2" customWidth="1"/>
    <col min="516" max="516" width="0" style="2" hidden="1" customWidth="1"/>
    <col min="517" max="517" width="23.85546875" style="2" customWidth="1"/>
    <col min="518" max="518" width="23.7109375" style="2" customWidth="1"/>
    <col min="519" max="519" width="24.28515625" style="2" customWidth="1"/>
    <col min="520" max="520" width="23" style="2" customWidth="1"/>
    <col min="521" max="521" width="23.140625" style="2" customWidth="1"/>
    <col min="522" max="760" width="9.140625" style="2"/>
    <col min="761" max="761" width="0" style="2" hidden="1" customWidth="1"/>
    <col min="762" max="762" width="33.7109375" style="2" customWidth="1"/>
    <col min="763" max="763" width="73" style="2" customWidth="1"/>
    <col min="764" max="764" width="28.140625" style="2" customWidth="1"/>
    <col min="765" max="765" width="23" style="2" customWidth="1"/>
    <col min="766" max="766" width="23.7109375" style="2" customWidth="1"/>
    <col min="767" max="768" width="23.42578125" style="2" customWidth="1"/>
    <col min="769" max="771" width="23.28515625" style="2" customWidth="1"/>
    <col min="772" max="772" width="0" style="2" hidden="1" customWidth="1"/>
    <col min="773" max="773" width="23.85546875" style="2" customWidth="1"/>
    <col min="774" max="774" width="23.7109375" style="2" customWidth="1"/>
    <col min="775" max="775" width="24.28515625" style="2" customWidth="1"/>
    <col min="776" max="776" width="23" style="2" customWidth="1"/>
    <col min="777" max="777" width="23.140625" style="2" customWidth="1"/>
    <col min="778" max="1016" width="9.140625" style="2"/>
    <col min="1017" max="1017" width="0" style="2" hidden="1" customWidth="1"/>
    <col min="1018" max="1018" width="33.7109375" style="2" customWidth="1"/>
    <col min="1019" max="1019" width="73" style="2" customWidth="1"/>
    <col min="1020" max="1020" width="28.140625" style="2" customWidth="1"/>
    <col min="1021" max="1021" width="23" style="2" customWidth="1"/>
    <col min="1022" max="1022" width="23.7109375" style="2" customWidth="1"/>
    <col min="1023" max="1024" width="23.42578125" style="2" customWidth="1"/>
    <col min="1025" max="1027" width="23.28515625" style="2" customWidth="1"/>
    <col min="1028" max="1028" width="0" style="2" hidden="1" customWidth="1"/>
    <col min="1029" max="1029" width="23.85546875" style="2" customWidth="1"/>
    <col min="1030" max="1030" width="23.7109375" style="2" customWidth="1"/>
    <col min="1031" max="1031" width="24.28515625" style="2" customWidth="1"/>
    <col min="1032" max="1032" width="23" style="2" customWidth="1"/>
    <col min="1033" max="1033" width="23.140625" style="2" customWidth="1"/>
    <col min="1034" max="1272" width="9.140625" style="2"/>
    <col min="1273" max="1273" width="0" style="2" hidden="1" customWidth="1"/>
    <col min="1274" max="1274" width="33.7109375" style="2" customWidth="1"/>
    <col min="1275" max="1275" width="73" style="2" customWidth="1"/>
    <col min="1276" max="1276" width="28.140625" style="2" customWidth="1"/>
    <col min="1277" max="1277" width="23" style="2" customWidth="1"/>
    <col min="1278" max="1278" width="23.7109375" style="2" customWidth="1"/>
    <col min="1279" max="1280" width="23.42578125" style="2" customWidth="1"/>
    <col min="1281" max="1283" width="23.28515625" style="2" customWidth="1"/>
    <col min="1284" max="1284" width="0" style="2" hidden="1" customWidth="1"/>
    <col min="1285" max="1285" width="23.85546875" style="2" customWidth="1"/>
    <col min="1286" max="1286" width="23.7109375" style="2" customWidth="1"/>
    <col min="1287" max="1287" width="24.28515625" style="2" customWidth="1"/>
    <col min="1288" max="1288" width="23" style="2" customWidth="1"/>
    <col min="1289" max="1289" width="23.140625" style="2" customWidth="1"/>
    <col min="1290" max="1528" width="9.140625" style="2"/>
    <col min="1529" max="1529" width="0" style="2" hidden="1" customWidth="1"/>
    <col min="1530" max="1530" width="33.7109375" style="2" customWidth="1"/>
    <col min="1531" max="1531" width="73" style="2" customWidth="1"/>
    <col min="1532" max="1532" width="28.140625" style="2" customWidth="1"/>
    <col min="1533" max="1533" width="23" style="2" customWidth="1"/>
    <col min="1534" max="1534" width="23.7109375" style="2" customWidth="1"/>
    <col min="1535" max="1536" width="23.42578125" style="2" customWidth="1"/>
    <col min="1537" max="1539" width="23.28515625" style="2" customWidth="1"/>
    <col min="1540" max="1540" width="0" style="2" hidden="1" customWidth="1"/>
    <col min="1541" max="1541" width="23.85546875" style="2" customWidth="1"/>
    <col min="1542" max="1542" width="23.7109375" style="2" customWidth="1"/>
    <col min="1543" max="1543" width="24.28515625" style="2" customWidth="1"/>
    <col min="1544" max="1544" width="23" style="2" customWidth="1"/>
    <col min="1545" max="1545" width="23.140625" style="2" customWidth="1"/>
    <col min="1546" max="1784" width="9.140625" style="2"/>
    <col min="1785" max="1785" width="0" style="2" hidden="1" customWidth="1"/>
    <col min="1786" max="1786" width="33.7109375" style="2" customWidth="1"/>
    <col min="1787" max="1787" width="73" style="2" customWidth="1"/>
    <col min="1788" max="1788" width="28.140625" style="2" customWidth="1"/>
    <col min="1789" max="1789" width="23" style="2" customWidth="1"/>
    <col min="1790" max="1790" width="23.7109375" style="2" customWidth="1"/>
    <col min="1791" max="1792" width="23.42578125" style="2" customWidth="1"/>
    <col min="1793" max="1795" width="23.28515625" style="2" customWidth="1"/>
    <col min="1796" max="1796" width="0" style="2" hidden="1" customWidth="1"/>
    <col min="1797" max="1797" width="23.85546875" style="2" customWidth="1"/>
    <col min="1798" max="1798" width="23.7109375" style="2" customWidth="1"/>
    <col min="1799" max="1799" width="24.28515625" style="2" customWidth="1"/>
    <col min="1800" max="1800" width="23" style="2" customWidth="1"/>
    <col min="1801" max="1801" width="23.140625" style="2" customWidth="1"/>
    <col min="1802" max="2040" width="9.140625" style="2"/>
    <col min="2041" max="2041" width="0" style="2" hidden="1" customWidth="1"/>
    <col min="2042" max="2042" width="33.7109375" style="2" customWidth="1"/>
    <col min="2043" max="2043" width="73" style="2" customWidth="1"/>
    <col min="2044" max="2044" width="28.140625" style="2" customWidth="1"/>
    <col min="2045" max="2045" width="23" style="2" customWidth="1"/>
    <col min="2046" max="2046" width="23.7109375" style="2" customWidth="1"/>
    <col min="2047" max="2048" width="23.42578125" style="2" customWidth="1"/>
    <col min="2049" max="2051" width="23.28515625" style="2" customWidth="1"/>
    <col min="2052" max="2052" width="0" style="2" hidden="1" customWidth="1"/>
    <col min="2053" max="2053" width="23.85546875" style="2" customWidth="1"/>
    <col min="2054" max="2054" width="23.7109375" style="2" customWidth="1"/>
    <col min="2055" max="2055" width="24.28515625" style="2" customWidth="1"/>
    <col min="2056" max="2056" width="23" style="2" customWidth="1"/>
    <col min="2057" max="2057" width="23.140625" style="2" customWidth="1"/>
    <col min="2058" max="2296" width="9.140625" style="2"/>
    <col min="2297" max="2297" width="0" style="2" hidden="1" customWidth="1"/>
    <col min="2298" max="2298" width="33.7109375" style="2" customWidth="1"/>
    <col min="2299" max="2299" width="73" style="2" customWidth="1"/>
    <col min="2300" max="2300" width="28.140625" style="2" customWidth="1"/>
    <col min="2301" max="2301" width="23" style="2" customWidth="1"/>
    <col min="2302" max="2302" width="23.7109375" style="2" customWidth="1"/>
    <col min="2303" max="2304" width="23.42578125" style="2" customWidth="1"/>
    <col min="2305" max="2307" width="23.28515625" style="2" customWidth="1"/>
    <col min="2308" max="2308" width="0" style="2" hidden="1" customWidth="1"/>
    <col min="2309" max="2309" width="23.85546875" style="2" customWidth="1"/>
    <col min="2310" max="2310" width="23.7109375" style="2" customWidth="1"/>
    <col min="2311" max="2311" width="24.28515625" style="2" customWidth="1"/>
    <col min="2312" max="2312" width="23" style="2" customWidth="1"/>
    <col min="2313" max="2313" width="23.140625" style="2" customWidth="1"/>
    <col min="2314" max="2552" width="9.140625" style="2"/>
    <col min="2553" max="2553" width="0" style="2" hidden="1" customWidth="1"/>
    <col min="2554" max="2554" width="33.7109375" style="2" customWidth="1"/>
    <col min="2555" max="2555" width="73" style="2" customWidth="1"/>
    <col min="2556" max="2556" width="28.140625" style="2" customWidth="1"/>
    <col min="2557" max="2557" width="23" style="2" customWidth="1"/>
    <col min="2558" max="2558" width="23.7109375" style="2" customWidth="1"/>
    <col min="2559" max="2560" width="23.42578125" style="2" customWidth="1"/>
    <col min="2561" max="2563" width="23.28515625" style="2" customWidth="1"/>
    <col min="2564" max="2564" width="0" style="2" hidden="1" customWidth="1"/>
    <col min="2565" max="2565" width="23.85546875" style="2" customWidth="1"/>
    <col min="2566" max="2566" width="23.7109375" style="2" customWidth="1"/>
    <col min="2567" max="2567" width="24.28515625" style="2" customWidth="1"/>
    <col min="2568" max="2568" width="23" style="2" customWidth="1"/>
    <col min="2569" max="2569" width="23.140625" style="2" customWidth="1"/>
    <col min="2570" max="2808" width="9.140625" style="2"/>
    <col min="2809" max="2809" width="0" style="2" hidden="1" customWidth="1"/>
    <col min="2810" max="2810" width="33.7109375" style="2" customWidth="1"/>
    <col min="2811" max="2811" width="73" style="2" customWidth="1"/>
    <col min="2812" max="2812" width="28.140625" style="2" customWidth="1"/>
    <col min="2813" max="2813" width="23" style="2" customWidth="1"/>
    <col min="2814" max="2814" width="23.7109375" style="2" customWidth="1"/>
    <col min="2815" max="2816" width="23.42578125" style="2" customWidth="1"/>
    <col min="2817" max="2819" width="23.28515625" style="2" customWidth="1"/>
    <col min="2820" max="2820" width="0" style="2" hidden="1" customWidth="1"/>
    <col min="2821" max="2821" width="23.85546875" style="2" customWidth="1"/>
    <col min="2822" max="2822" width="23.7109375" style="2" customWidth="1"/>
    <col min="2823" max="2823" width="24.28515625" style="2" customWidth="1"/>
    <col min="2824" max="2824" width="23" style="2" customWidth="1"/>
    <col min="2825" max="2825" width="23.140625" style="2" customWidth="1"/>
    <col min="2826" max="3064" width="9.140625" style="2"/>
    <col min="3065" max="3065" width="0" style="2" hidden="1" customWidth="1"/>
    <col min="3066" max="3066" width="33.7109375" style="2" customWidth="1"/>
    <col min="3067" max="3067" width="73" style="2" customWidth="1"/>
    <col min="3068" max="3068" width="28.140625" style="2" customWidth="1"/>
    <col min="3069" max="3069" width="23" style="2" customWidth="1"/>
    <col min="3070" max="3070" width="23.7109375" style="2" customWidth="1"/>
    <col min="3071" max="3072" width="23.42578125" style="2" customWidth="1"/>
    <col min="3073" max="3075" width="23.28515625" style="2" customWidth="1"/>
    <col min="3076" max="3076" width="0" style="2" hidden="1" customWidth="1"/>
    <col min="3077" max="3077" width="23.85546875" style="2" customWidth="1"/>
    <col min="3078" max="3078" width="23.7109375" style="2" customWidth="1"/>
    <col min="3079" max="3079" width="24.28515625" style="2" customWidth="1"/>
    <col min="3080" max="3080" width="23" style="2" customWidth="1"/>
    <col min="3081" max="3081" width="23.140625" style="2" customWidth="1"/>
    <col min="3082" max="3320" width="9.140625" style="2"/>
    <col min="3321" max="3321" width="0" style="2" hidden="1" customWidth="1"/>
    <col min="3322" max="3322" width="33.7109375" style="2" customWidth="1"/>
    <col min="3323" max="3323" width="73" style="2" customWidth="1"/>
    <col min="3324" max="3324" width="28.140625" style="2" customWidth="1"/>
    <col min="3325" max="3325" width="23" style="2" customWidth="1"/>
    <col min="3326" max="3326" width="23.7109375" style="2" customWidth="1"/>
    <col min="3327" max="3328" width="23.42578125" style="2" customWidth="1"/>
    <col min="3329" max="3331" width="23.28515625" style="2" customWidth="1"/>
    <col min="3332" max="3332" width="0" style="2" hidden="1" customWidth="1"/>
    <col min="3333" max="3333" width="23.85546875" style="2" customWidth="1"/>
    <col min="3334" max="3334" width="23.7109375" style="2" customWidth="1"/>
    <col min="3335" max="3335" width="24.28515625" style="2" customWidth="1"/>
    <col min="3336" max="3336" width="23" style="2" customWidth="1"/>
    <col min="3337" max="3337" width="23.140625" style="2" customWidth="1"/>
    <col min="3338" max="3576" width="9.140625" style="2"/>
    <col min="3577" max="3577" width="0" style="2" hidden="1" customWidth="1"/>
    <col min="3578" max="3578" width="33.7109375" style="2" customWidth="1"/>
    <col min="3579" max="3579" width="73" style="2" customWidth="1"/>
    <col min="3580" max="3580" width="28.140625" style="2" customWidth="1"/>
    <col min="3581" max="3581" width="23" style="2" customWidth="1"/>
    <col min="3582" max="3582" width="23.7109375" style="2" customWidth="1"/>
    <col min="3583" max="3584" width="23.42578125" style="2" customWidth="1"/>
    <col min="3585" max="3587" width="23.28515625" style="2" customWidth="1"/>
    <col min="3588" max="3588" width="0" style="2" hidden="1" customWidth="1"/>
    <col min="3589" max="3589" width="23.85546875" style="2" customWidth="1"/>
    <col min="3590" max="3590" width="23.7109375" style="2" customWidth="1"/>
    <col min="3591" max="3591" width="24.28515625" style="2" customWidth="1"/>
    <col min="3592" max="3592" width="23" style="2" customWidth="1"/>
    <col min="3593" max="3593" width="23.140625" style="2" customWidth="1"/>
    <col min="3594" max="3832" width="9.140625" style="2"/>
    <col min="3833" max="3833" width="0" style="2" hidden="1" customWidth="1"/>
    <col min="3834" max="3834" width="33.7109375" style="2" customWidth="1"/>
    <col min="3835" max="3835" width="73" style="2" customWidth="1"/>
    <col min="3836" max="3836" width="28.140625" style="2" customWidth="1"/>
    <col min="3837" max="3837" width="23" style="2" customWidth="1"/>
    <col min="3838" max="3838" width="23.7109375" style="2" customWidth="1"/>
    <col min="3839" max="3840" width="23.42578125" style="2" customWidth="1"/>
    <col min="3841" max="3843" width="23.28515625" style="2" customWidth="1"/>
    <col min="3844" max="3844" width="0" style="2" hidden="1" customWidth="1"/>
    <col min="3845" max="3845" width="23.85546875" style="2" customWidth="1"/>
    <col min="3846" max="3846" width="23.7109375" style="2" customWidth="1"/>
    <col min="3847" max="3847" width="24.28515625" style="2" customWidth="1"/>
    <col min="3848" max="3848" width="23" style="2" customWidth="1"/>
    <col min="3849" max="3849" width="23.140625" style="2" customWidth="1"/>
    <col min="3850" max="4088" width="9.140625" style="2"/>
    <col min="4089" max="4089" width="0" style="2" hidden="1" customWidth="1"/>
    <col min="4090" max="4090" width="33.7109375" style="2" customWidth="1"/>
    <col min="4091" max="4091" width="73" style="2" customWidth="1"/>
    <col min="4092" max="4092" width="28.140625" style="2" customWidth="1"/>
    <col min="4093" max="4093" width="23" style="2" customWidth="1"/>
    <col min="4094" max="4094" width="23.7109375" style="2" customWidth="1"/>
    <col min="4095" max="4096" width="23.42578125" style="2" customWidth="1"/>
    <col min="4097" max="4099" width="23.28515625" style="2" customWidth="1"/>
    <col min="4100" max="4100" width="0" style="2" hidden="1" customWidth="1"/>
    <col min="4101" max="4101" width="23.85546875" style="2" customWidth="1"/>
    <col min="4102" max="4102" width="23.7109375" style="2" customWidth="1"/>
    <col min="4103" max="4103" width="24.28515625" style="2" customWidth="1"/>
    <col min="4104" max="4104" width="23" style="2" customWidth="1"/>
    <col min="4105" max="4105" width="23.140625" style="2" customWidth="1"/>
    <col min="4106" max="4344" width="9.140625" style="2"/>
    <col min="4345" max="4345" width="0" style="2" hidden="1" customWidth="1"/>
    <col min="4346" max="4346" width="33.7109375" style="2" customWidth="1"/>
    <col min="4347" max="4347" width="73" style="2" customWidth="1"/>
    <col min="4348" max="4348" width="28.140625" style="2" customWidth="1"/>
    <col min="4349" max="4349" width="23" style="2" customWidth="1"/>
    <col min="4350" max="4350" width="23.7109375" style="2" customWidth="1"/>
    <col min="4351" max="4352" width="23.42578125" style="2" customWidth="1"/>
    <col min="4353" max="4355" width="23.28515625" style="2" customWidth="1"/>
    <col min="4356" max="4356" width="0" style="2" hidden="1" customWidth="1"/>
    <col min="4357" max="4357" width="23.85546875" style="2" customWidth="1"/>
    <col min="4358" max="4358" width="23.7109375" style="2" customWidth="1"/>
    <col min="4359" max="4359" width="24.28515625" style="2" customWidth="1"/>
    <col min="4360" max="4360" width="23" style="2" customWidth="1"/>
    <col min="4361" max="4361" width="23.140625" style="2" customWidth="1"/>
    <col min="4362" max="4600" width="9.140625" style="2"/>
    <col min="4601" max="4601" width="0" style="2" hidden="1" customWidth="1"/>
    <col min="4602" max="4602" width="33.7109375" style="2" customWidth="1"/>
    <col min="4603" max="4603" width="73" style="2" customWidth="1"/>
    <col min="4604" max="4604" width="28.140625" style="2" customWidth="1"/>
    <col min="4605" max="4605" width="23" style="2" customWidth="1"/>
    <col min="4606" max="4606" width="23.7109375" style="2" customWidth="1"/>
    <col min="4607" max="4608" width="23.42578125" style="2" customWidth="1"/>
    <col min="4609" max="4611" width="23.28515625" style="2" customWidth="1"/>
    <col min="4612" max="4612" width="0" style="2" hidden="1" customWidth="1"/>
    <col min="4613" max="4613" width="23.85546875" style="2" customWidth="1"/>
    <col min="4614" max="4614" width="23.7109375" style="2" customWidth="1"/>
    <col min="4615" max="4615" width="24.28515625" style="2" customWidth="1"/>
    <col min="4616" max="4616" width="23" style="2" customWidth="1"/>
    <col min="4617" max="4617" width="23.140625" style="2" customWidth="1"/>
    <col min="4618" max="4856" width="9.140625" style="2"/>
    <col min="4857" max="4857" width="0" style="2" hidden="1" customWidth="1"/>
    <col min="4858" max="4858" width="33.7109375" style="2" customWidth="1"/>
    <col min="4859" max="4859" width="73" style="2" customWidth="1"/>
    <col min="4860" max="4860" width="28.140625" style="2" customWidth="1"/>
    <col min="4861" max="4861" width="23" style="2" customWidth="1"/>
    <col min="4862" max="4862" width="23.7109375" style="2" customWidth="1"/>
    <col min="4863" max="4864" width="23.42578125" style="2" customWidth="1"/>
    <col min="4865" max="4867" width="23.28515625" style="2" customWidth="1"/>
    <col min="4868" max="4868" width="0" style="2" hidden="1" customWidth="1"/>
    <col min="4869" max="4869" width="23.85546875" style="2" customWidth="1"/>
    <col min="4870" max="4870" width="23.7109375" style="2" customWidth="1"/>
    <col min="4871" max="4871" width="24.28515625" style="2" customWidth="1"/>
    <col min="4872" max="4872" width="23" style="2" customWidth="1"/>
    <col min="4873" max="4873" width="23.140625" style="2" customWidth="1"/>
    <col min="4874" max="5112" width="9.140625" style="2"/>
    <col min="5113" max="5113" width="0" style="2" hidden="1" customWidth="1"/>
    <col min="5114" max="5114" width="33.7109375" style="2" customWidth="1"/>
    <col min="5115" max="5115" width="73" style="2" customWidth="1"/>
    <col min="5116" max="5116" width="28.140625" style="2" customWidth="1"/>
    <col min="5117" max="5117" width="23" style="2" customWidth="1"/>
    <col min="5118" max="5118" width="23.7109375" style="2" customWidth="1"/>
    <col min="5119" max="5120" width="23.42578125" style="2" customWidth="1"/>
    <col min="5121" max="5123" width="23.28515625" style="2" customWidth="1"/>
    <col min="5124" max="5124" width="0" style="2" hidden="1" customWidth="1"/>
    <col min="5125" max="5125" width="23.85546875" style="2" customWidth="1"/>
    <col min="5126" max="5126" width="23.7109375" style="2" customWidth="1"/>
    <col min="5127" max="5127" width="24.28515625" style="2" customWidth="1"/>
    <col min="5128" max="5128" width="23" style="2" customWidth="1"/>
    <col min="5129" max="5129" width="23.140625" style="2" customWidth="1"/>
    <col min="5130" max="5368" width="9.140625" style="2"/>
    <col min="5369" max="5369" width="0" style="2" hidden="1" customWidth="1"/>
    <col min="5370" max="5370" width="33.7109375" style="2" customWidth="1"/>
    <col min="5371" max="5371" width="73" style="2" customWidth="1"/>
    <col min="5372" max="5372" width="28.140625" style="2" customWidth="1"/>
    <col min="5373" max="5373" width="23" style="2" customWidth="1"/>
    <col min="5374" max="5374" width="23.7109375" style="2" customWidth="1"/>
    <col min="5375" max="5376" width="23.42578125" style="2" customWidth="1"/>
    <col min="5377" max="5379" width="23.28515625" style="2" customWidth="1"/>
    <col min="5380" max="5380" width="0" style="2" hidden="1" customWidth="1"/>
    <col min="5381" max="5381" width="23.85546875" style="2" customWidth="1"/>
    <col min="5382" max="5382" width="23.7109375" style="2" customWidth="1"/>
    <col min="5383" max="5383" width="24.28515625" style="2" customWidth="1"/>
    <col min="5384" max="5384" width="23" style="2" customWidth="1"/>
    <col min="5385" max="5385" width="23.140625" style="2" customWidth="1"/>
    <col min="5386" max="5624" width="9.140625" style="2"/>
    <col min="5625" max="5625" width="0" style="2" hidden="1" customWidth="1"/>
    <col min="5626" max="5626" width="33.7109375" style="2" customWidth="1"/>
    <col min="5627" max="5627" width="73" style="2" customWidth="1"/>
    <col min="5628" max="5628" width="28.140625" style="2" customWidth="1"/>
    <col min="5629" max="5629" width="23" style="2" customWidth="1"/>
    <col min="5630" max="5630" width="23.7109375" style="2" customWidth="1"/>
    <col min="5631" max="5632" width="23.42578125" style="2" customWidth="1"/>
    <col min="5633" max="5635" width="23.28515625" style="2" customWidth="1"/>
    <col min="5636" max="5636" width="0" style="2" hidden="1" customWidth="1"/>
    <col min="5637" max="5637" width="23.85546875" style="2" customWidth="1"/>
    <col min="5638" max="5638" width="23.7109375" style="2" customWidth="1"/>
    <col min="5639" max="5639" width="24.28515625" style="2" customWidth="1"/>
    <col min="5640" max="5640" width="23" style="2" customWidth="1"/>
    <col min="5641" max="5641" width="23.140625" style="2" customWidth="1"/>
    <col min="5642" max="5880" width="9.140625" style="2"/>
    <col min="5881" max="5881" width="0" style="2" hidden="1" customWidth="1"/>
    <col min="5882" max="5882" width="33.7109375" style="2" customWidth="1"/>
    <col min="5883" max="5883" width="73" style="2" customWidth="1"/>
    <col min="5884" max="5884" width="28.140625" style="2" customWidth="1"/>
    <col min="5885" max="5885" width="23" style="2" customWidth="1"/>
    <col min="5886" max="5886" width="23.7109375" style="2" customWidth="1"/>
    <col min="5887" max="5888" width="23.42578125" style="2" customWidth="1"/>
    <col min="5889" max="5891" width="23.28515625" style="2" customWidth="1"/>
    <col min="5892" max="5892" width="0" style="2" hidden="1" customWidth="1"/>
    <col min="5893" max="5893" width="23.85546875" style="2" customWidth="1"/>
    <col min="5894" max="5894" width="23.7109375" style="2" customWidth="1"/>
    <col min="5895" max="5895" width="24.28515625" style="2" customWidth="1"/>
    <col min="5896" max="5896" width="23" style="2" customWidth="1"/>
    <col min="5897" max="5897" width="23.140625" style="2" customWidth="1"/>
    <col min="5898" max="6136" width="9.140625" style="2"/>
    <col min="6137" max="6137" width="0" style="2" hidden="1" customWidth="1"/>
    <col min="6138" max="6138" width="33.7109375" style="2" customWidth="1"/>
    <col min="6139" max="6139" width="73" style="2" customWidth="1"/>
    <col min="6140" max="6140" width="28.140625" style="2" customWidth="1"/>
    <col min="6141" max="6141" width="23" style="2" customWidth="1"/>
    <col min="6142" max="6142" width="23.7109375" style="2" customWidth="1"/>
    <col min="6143" max="6144" width="23.42578125" style="2" customWidth="1"/>
    <col min="6145" max="6147" width="23.28515625" style="2" customWidth="1"/>
    <col min="6148" max="6148" width="0" style="2" hidden="1" customWidth="1"/>
    <col min="6149" max="6149" width="23.85546875" style="2" customWidth="1"/>
    <col min="6150" max="6150" width="23.7109375" style="2" customWidth="1"/>
    <col min="6151" max="6151" width="24.28515625" style="2" customWidth="1"/>
    <col min="6152" max="6152" width="23" style="2" customWidth="1"/>
    <col min="6153" max="6153" width="23.140625" style="2" customWidth="1"/>
    <col min="6154" max="6392" width="9.140625" style="2"/>
    <col min="6393" max="6393" width="0" style="2" hidden="1" customWidth="1"/>
    <col min="6394" max="6394" width="33.7109375" style="2" customWidth="1"/>
    <col min="6395" max="6395" width="73" style="2" customWidth="1"/>
    <col min="6396" max="6396" width="28.140625" style="2" customWidth="1"/>
    <col min="6397" max="6397" width="23" style="2" customWidth="1"/>
    <col min="6398" max="6398" width="23.7109375" style="2" customWidth="1"/>
    <col min="6399" max="6400" width="23.42578125" style="2" customWidth="1"/>
    <col min="6401" max="6403" width="23.28515625" style="2" customWidth="1"/>
    <col min="6404" max="6404" width="0" style="2" hidden="1" customWidth="1"/>
    <col min="6405" max="6405" width="23.85546875" style="2" customWidth="1"/>
    <col min="6406" max="6406" width="23.7109375" style="2" customWidth="1"/>
    <col min="6407" max="6407" width="24.28515625" style="2" customWidth="1"/>
    <col min="6408" max="6408" width="23" style="2" customWidth="1"/>
    <col min="6409" max="6409" width="23.140625" style="2" customWidth="1"/>
    <col min="6410" max="6648" width="9.140625" style="2"/>
    <col min="6649" max="6649" width="0" style="2" hidden="1" customWidth="1"/>
    <col min="6650" max="6650" width="33.7109375" style="2" customWidth="1"/>
    <col min="6651" max="6651" width="73" style="2" customWidth="1"/>
    <col min="6652" max="6652" width="28.140625" style="2" customWidth="1"/>
    <col min="6653" max="6653" width="23" style="2" customWidth="1"/>
    <col min="6654" max="6654" width="23.7109375" style="2" customWidth="1"/>
    <col min="6655" max="6656" width="23.42578125" style="2" customWidth="1"/>
    <col min="6657" max="6659" width="23.28515625" style="2" customWidth="1"/>
    <col min="6660" max="6660" width="0" style="2" hidden="1" customWidth="1"/>
    <col min="6661" max="6661" width="23.85546875" style="2" customWidth="1"/>
    <col min="6662" max="6662" width="23.7109375" style="2" customWidth="1"/>
    <col min="6663" max="6663" width="24.28515625" style="2" customWidth="1"/>
    <col min="6664" max="6664" width="23" style="2" customWidth="1"/>
    <col min="6665" max="6665" width="23.140625" style="2" customWidth="1"/>
    <col min="6666" max="6904" width="9.140625" style="2"/>
    <col min="6905" max="6905" width="0" style="2" hidden="1" customWidth="1"/>
    <col min="6906" max="6906" width="33.7109375" style="2" customWidth="1"/>
    <col min="6907" max="6907" width="73" style="2" customWidth="1"/>
    <col min="6908" max="6908" width="28.140625" style="2" customWidth="1"/>
    <col min="6909" max="6909" width="23" style="2" customWidth="1"/>
    <col min="6910" max="6910" width="23.7109375" style="2" customWidth="1"/>
    <col min="6911" max="6912" width="23.42578125" style="2" customWidth="1"/>
    <col min="6913" max="6915" width="23.28515625" style="2" customWidth="1"/>
    <col min="6916" max="6916" width="0" style="2" hidden="1" customWidth="1"/>
    <col min="6917" max="6917" width="23.85546875" style="2" customWidth="1"/>
    <col min="6918" max="6918" width="23.7109375" style="2" customWidth="1"/>
    <col min="6919" max="6919" width="24.28515625" style="2" customWidth="1"/>
    <col min="6920" max="6920" width="23" style="2" customWidth="1"/>
    <col min="6921" max="6921" width="23.140625" style="2" customWidth="1"/>
    <col min="6922" max="7160" width="9.140625" style="2"/>
    <col min="7161" max="7161" width="0" style="2" hidden="1" customWidth="1"/>
    <col min="7162" max="7162" width="33.7109375" style="2" customWidth="1"/>
    <col min="7163" max="7163" width="73" style="2" customWidth="1"/>
    <col min="7164" max="7164" width="28.140625" style="2" customWidth="1"/>
    <col min="7165" max="7165" width="23" style="2" customWidth="1"/>
    <col min="7166" max="7166" width="23.7109375" style="2" customWidth="1"/>
    <col min="7167" max="7168" width="23.42578125" style="2" customWidth="1"/>
    <col min="7169" max="7171" width="23.28515625" style="2" customWidth="1"/>
    <col min="7172" max="7172" width="0" style="2" hidden="1" customWidth="1"/>
    <col min="7173" max="7173" width="23.85546875" style="2" customWidth="1"/>
    <col min="7174" max="7174" width="23.7109375" style="2" customWidth="1"/>
    <col min="7175" max="7175" width="24.28515625" style="2" customWidth="1"/>
    <col min="7176" max="7176" width="23" style="2" customWidth="1"/>
    <col min="7177" max="7177" width="23.140625" style="2" customWidth="1"/>
    <col min="7178" max="7416" width="9.140625" style="2"/>
    <col min="7417" max="7417" width="0" style="2" hidden="1" customWidth="1"/>
    <col min="7418" max="7418" width="33.7109375" style="2" customWidth="1"/>
    <col min="7419" max="7419" width="73" style="2" customWidth="1"/>
    <col min="7420" max="7420" width="28.140625" style="2" customWidth="1"/>
    <col min="7421" max="7421" width="23" style="2" customWidth="1"/>
    <col min="7422" max="7422" width="23.7109375" style="2" customWidth="1"/>
    <col min="7423" max="7424" width="23.42578125" style="2" customWidth="1"/>
    <col min="7425" max="7427" width="23.28515625" style="2" customWidth="1"/>
    <col min="7428" max="7428" width="0" style="2" hidden="1" customWidth="1"/>
    <col min="7429" max="7429" width="23.85546875" style="2" customWidth="1"/>
    <col min="7430" max="7430" width="23.7109375" style="2" customWidth="1"/>
    <col min="7431" max="7431" width="24.28515625" style="2" customWidth="1"/>
    <col min="7432" max="7432" width="23" style="2" customWidth="1"/>
    <col min="7433" max="7433" width="23.140625" style="2" customWidth="1"/>
    <col min="7434" max="7672" width="9.140625" style="2"/>
    <col min="7673" max="7673" width="0" style="2" hidden="1" customWidth="1"/>
    <col min="7674" max="7674" width="33.7109375" style="2" customWidth="1"/>
    <col min="7675" max="7675" width="73" style="2" customWidth="1"/>
    <col min="7676" max="7676" width="28.140625" style="2" customWidth="1"/>
    <col min="7677" max="7677" width="23" style="2" customWidth="1"/>
    <col min="7678" max="7678" width="23.7109375" style="2" customWidth="1"/>
    <col min="7679" max="7680" width="23.42578125" style="2" customWidth="1"/>
    <col min="7681" max="7683" width="23.28515625" style="2" customWidth="1"/>
    <col min="7684" max="7684" width="0" style="2" hidden="1" customWidth="1"/>
    <col min="7685" max="7685" width="23.85546875" style="2" customWidth="1"/>
    <col min="7686" max="7686" width="23.7109375" style="2" customWidth="1"/>
    <col min="7687" max="7687" width="24.28515625" style="2" customWidth="1"/>
    <col min="7688" max="7688" width="23" style="2" customWidth="1"/>
    <col min="7689" max="7689" width="23.140625" style="2" customWidth="1"/>
    <col min="7690" max="7928" width="9.140625" style="2"/>
    <col min="7929" max="7929" width="0" style="2" hidden="1" customWidth="1"/>
    <col min="7930" max="7930" width="33.7109375" style="2" customWidth="1"/>
    <col min="7931" max="7931" width="73" style="2" customWidth="1"/>
    <col min="7932" max="7932" width="28.140625" style="2" customWidth="1"/>
    <col min="7933" max="7933" width="23" style="2" customWidth="1"/>
    <col min="7934" max="7934" width="23.7109375" style="2" customWidth="1"/>
    <col min="7935" max="7936" width="23.42578125" style="2" customWidth="1"/>
    <col min="7937" max="7939" width="23.28515625" style="2" customWidth="1"/>
    <col min="7940" max="7940" width="0" style="2" hidden="1" customWidth="1"/>
    <col min="7941" max="7941" width="23.85546875" style="2" customWidth="1"/>
    <col min="7942" max="7942" width="23.7109375" style="2" customWidth="1"/>
    <col min="7943" max="7943" width="24.28515625" style="2" customWidth="1"/>
    <col min="7944" max="7944" width="23" style="2" customWidth="1"/>
    <col min="7945" max="7945" width="23.140625" style="2" customWidth="1"/>
    <col min="7946" max="8184" width="9.140625" style="2"/>
    <col min="8185" max="8185" width="0" style="2" hidden="1" customWidth="1"/>
    <col min="8186" max="8186" width="33.7109375" style="2" customWidth="1"/>
    <col min="8187" max="8187" width="73" style="2" customWidth="1"/>
    <col min="8188" max="8188" width="28.140625" style="2" customWidth="1"/>
    <col min="8189" max="8189" width="23" style="2" customWidth="1"/>
    <col min="8190" max="8190" width="23.7109375" style="2" customWidth="1"/>
    <col min="8191" max="8192" width="23.42578125" style="2" customWidth="1"/>
    <col min="8193" max="8195" width="23.28515625" style="2" customWidth="1"/>
    <col min="8196" max="8196" width="0" style="2" hidden="1" customWidth="1"/>
    <col min="8197" max="8197" width="23.85546875" style="2" customWidth="1"/>
    <col min="8198" max="8198" width="23.7109375" style="2" customWidth="1"/>
    <col min="8199" max="8199" width="24.28515625" style="2" customWidth="1"/>
    <col min="8200" max="8200" width="23" style="2" customWidth="1"/>
    <col min="8201" max="8201" width="23.140625" style="2" customWidth="1"/>
    <col min="8202" max="8440" width="9.140625" style="2"/>
    <col min="8441" max="8441" width="0" style="2" hidden="1" customWidth="1"/>
    <col min="8442" max="8442" width="33.7109375" style="2" customWidth="1"/>
    <col min="8443" max="8443" width="73" style="2" customWidth="1"/>
    <col min="8444" max="8444" width="28.140625" style="2" customWidth="1"/>
    <col min="8445" max="8445" width="23" style="2" customWidth="1"/>
    <col min="8446" max="8446" width="23.7109375" style="2" customWidth="1"/>
    <col min="8447" max="8448" width="23.42578125" style="2" customWidth="1"/>
    <col min="8449" max="8451" width="23.28515625" style="2" customWidth="1"/>
    <col min="8452" max="8452" width="0" style="2" hidden="1" customWidth="1"/>
    <col min="8453" max="8453" width="23.85546875" style="2" customWidth="1"/>
    <col min="8454" max="8454" width="23.7109375" style="2" customWidth="1"/>
    <col min="8455" max="8455" width="24.28515625" style="2" customWidth="1"/>
    <col min="8456" max="8456" width="23" style="2" customWidth="1"/>
    <col min="8457" max="8457" width="23.140625" style="2" customWidth="1"/>
    <col min="8458" max="8696" width="9.140625" style="2"/>
    <col min="8697" max="8697" width="0" style="2" hidden="1" customWidth="1"/>
    <col min="8698" max="8698" width="33.7109375" style="2" customWidth="1"/>
    <col min="8699" max="8699" width="73" style="2" customWidth="1"/>
    <col min="8700" max="8700" width="28.140625" style="2" customWidth="1"/>
    <col min="8701" max="8701" width="23" style="2" customWidth="1"/>
    <col min="8702" max="8702" width="23.7109375" style="2" customWidth="1"/>
    <col min="8703" max="8704" width="23.42578125" style="2" customWidth="1"/>
    <col min="8705" max="8707" width="23.28515625" style="2" customWidth="1"/>
    <col min="8708" max="8708" width="0" style="2" hidden="1" customWidth="1"/>
    <col min="8709" max="8709" width="23.85546875" style="2" customWidth="1"/>
    <col min="8710" max="8710" width="23.7109375" style="2" customWidth="1"/>
    <col min="8711" max="8711" width="24.28515625" style="2" customWidth="1"/>
    <col min="8712" max="8712" width="23" style="2" customWidth="1"/>
    <col min="8713" max="8713" width="23.140625" style="2" customWidth="1"/>
    <col min="8714" max="8952" width="9.140625" style="2"/>
    <col min="8953" max="8953" width="0" style="2" hidden="1" customWidth="1"/>
    <col min="8954" max="8954" width="33.7109375" style="2" customWidth="1"/>
    <col min="8955" max="8955" width="73" style="2" customWidth="1"/>
    <col min="8956" max="8956" width="28.140625" style="2" customWidth="1"/>
    <col min="8957" max="8957" width="23" style="2" customWidth="1"/>
    <col min="8958" max="8958" width="23.7109375" style="2" customWidth="1"/>
    <col min="8959" max="8960" width="23.42578125" style="2" customWidth="1"/>
    <col min="8961" max="8963" width="23.28515625" style="2" customWidth="1"/>
    <col min="8964" max="8964" width="0" style="2" hidden="1" customWidth="1"/>
    <col min="8965" max="8965" width="23.85546875" style="2" customWidth="1"/>
    <col min="8966" max="8966" width="23.7109375" style="2" customWidth="1"/>
    <col min="8967" max="8967" width="24.28515625" style="2" customWidth="1"/>
    <col min="8968" max="8968" width="23" style="2" customWidth="1"/>
    <col min="8969" max="8969" width="23.140625" style="2" customWidth="1"/>
    <col min="8970" max="9208" width="9.140625" style="2"/>
    <col min="9209" max="9209" width="0" style="2" hidden="1" customWidth="1"/>
    <col min="9210" max="9210" width="33.7109375" style="2" customWidth="1"/>
    <col min="9211" max="9211" width="73" style="2" customWidth="1"/>
    <col min="9212" max="9212" width="28.140625" style="2" customWidth="1"/>
    <col min="9213" max="9213" width="23" style="2" customWidth="1"/>
    <col min="9214" max="9214" width="23.7109375" style="2" customWidth="1"/>
    <col min="9215" max="9216" width="23.42578125" style="2" customWidth="1"/>
    <col min="9217" max="9219" width="23.28515625" style="2" customWidth="1"/>
    <col min="9220" max="9220" width="0" style="2" hidden="1" customWidth="1"/>
    <col min="9221" max="9221" width="23.85546875" style="2" customWidth="1"/>
    <col min="9222" max="9222" width="23.7109375" style="2" customWidth="1"/>
    <col min="9223" max="9223" width="24.28515625" style="2" customWidth="1"/>
    <col min="9224" max="9224" width="23" style="2" customWidth="1"/>
    <col min="9225" max="9225" width="23.140625" style="2" customWidth="1"/>
    <col min="9226" max="9464" width="9.140625" style="2"/>
    <col min="9465" max="9465" width="0" style="2" hidden="1" customWidth="1"/>
    <col min="9466" max="9466" width="33.7109375" style="2" customWidth="1"/>
    <col min="9467" max="9467" width="73" style="2" customWidth="1"/>
    <col min="9468" max="9468" width="28.140625" style="2" customWidth="1"/>
    <col min="9469" max="9469" width="23" style="2" customWidth="1"/>
    <col min="9470" max="9470" width="23.7109375" style="2" customWidth="1"/>
    <col min="9471" max="9472" width="23.42578125" style="2" customWidth="1"/>
    <col min="9473" max="9475" width="23.28515625" style="2" customWidth="1"/>
    <col min="9476" max="9476" width="0" style="2" hidden="1" customWidth="1"/>
    <col min="9477" max="9477" width="23.85546875" style="2" customWidth="1"/>
    <col min="9478" max="9478" width="23.7109375" style="2" customWidth="1"/>
    <col min="9479" max="9479" width="24.28515625" style="2" customWidth="1"/>
    <col min="9480" max="9480" width="23" style="2" customWidth="1"/>
    <col min="9481" max="9481" width="23.140625" style="2" customWidth="1"/>
    <col min="9482" max="9720" width="9.140625" style="2"/>
    <col min="9721" max="9721" width="0" style="2" hidden="1" customWidth="1"/>
    <col min="9722" max="9722" width="33.7109375" style="2" customWidth="1"/>
    <col min="9723" max="9723" width="73" style="2" customWidth="1"/>
    <col min="9724" max="9724" width="28.140625" style="2" customWidth="1"/>
    <col min="9725" max="9725" width="23" style="2" customWidth="1"/>
    <col min="9726" max="9726" width="23.7109375" style="2" customWidth="1"/>
    <col min="9727" max="9728" width="23.42578125" style="2" customWidth="1"/>
    <col min="9729" max="9731" width="23.28515625" style="2" customWidth="1"/>
    <col min="9732" max="9732" width="0" style="2" hidden="1" customWidth="1"/>
    <col min="9733" max="9733" width="23.85546875" style="2" customWidth="1"/>
    <col min="9734" max="9734" width="23.7109375" style="2" customWidth="1"/>
    <col min="9735" max="9735" width="24.28515625" style="2" customWidth="1"/>
    <col min="9736" max="9736" width="23" style="2" customWidth="1"/>
    <col min="9737" max="9737" width="23.140625" style="2" customWidth="1"/>
    <col min="9738" max="9976" width="9.140625" style="2"/>
    <col min="9977" max="9977" width="0" style="2" hidden="1" customWidth="1"/>
    <col min="9978" max="9978" width="33.7109375" style="2" customWidth="1"/>
    <col min="9979" max="9979" width="73" style="2" customWidth="1"/>
    <col min="9980" max="9980" width="28.140625" style="2" customWidth="1"/>
    <col min="9981" max="9981" width="23" style="2" customWidth="1"/>
    <col min="9982" max="9982" width="23.7109375" style="2" customWidth="1"/>
    <col min="9983" max="9984" width="23.42578125" style="2" customWidth="1"/>
    <col min="9985" max="9987" width="23.28515625" style="2" customWidth="1"/>
    <col min="9988" max="9988" width="0" style="2" hidden="1" customWidth="1"/>
    <col min="9989" max="9989" width="23.85546875" style="2" customWidth="1"/>
    <col min="9990" max="9990" width="23.7109375" style="2" customWidth="1"/>
    <col min="9991" max="9991" width="24.28515625" style="2" customWidth="1"/>
    <col min="9992" max="9992" width="23" style="2" customWidth="1"/>
    <col min="9993" max="9993" width="23.140625" style="2" customWidth="1"/>
    <col min="9994" max="10232" width="9.140625" style="2"/>
    <col min="10233" max="10233" width="0" style="2" hidden="1" customWidth="1"/>
    <col min="10234" max="10234" width="33.7109375" style="2" customWidth="1"/>
    <col min="10235" max="10235" width="73" style="2" customWidth="1"/>
    <col min="10236" max="10236" width="28.140625" style="2" customWidth="1"/>
    <col min="10237" max="10237" width="23" style="2" customWidth="1"/>
    <col min="10238" max="10238" width="23.7109375" style="2" customWidth="1"/>
    <col min="10239" max="10240" width="23.42578125" style="2" customWidth="1"/>
    <col min="10241" max="10243" width="23.28515625" style="2" customWidth="1"/>
    <col min="10244" max="10244" width="0" style="2" hidden="1" customWidth="1"/>
    <col min="10245" max="10245" width="23.85546875" style="2" customWidth="1"/>
    <col min="10246" max="10246" width="23.7109375" style="2" customWidth="1"/>
    <col min="10247" max="10247" width="24.28515625" style="2" customWidth="1"/>
    <col min="10248" max="10248" width="23" style="2" customWidth="1"/>
    <col min="10249" max="10249" width="23.140625" style="2" customWidth="1"/>
    <col min="10250" max="10488" width="9.140625" style="2"/>
    <col min="10489" max="10489" width="0" style="2" hidden="1" customWidth="1"/>
    <col min="10490" max="10490" width="33.7109375" style="2" customWidth="1"/>
    <col min="10491" max="10491" width="73" style="2" customWidth="1"/>
    <col min="10492" max="10492" width="28.140625" style="2" customWidth="1"/>
    <col min="10493" max="10493" width="23" style="2" customWidth="1"/>
    <col min="10494" max="10494" width="23.7109375" style="2" customWidth="1"/>
    <col min="10495" max="10496" width="23.42578125" style="2" customWidth="1"/>
    <col min="10497" max="10499" width="23.28515625" style="2" customWidth="1"/>
    <col min="10500" max="10500" width="0" style="2" hidden="1" customWidth="1"/>
    <col min="10501" max="10501" width="23.85546875" style="2" customWidth="1"/>
    <col min="10502" max="10502" width="23.7109375" style="2" customWidth="1"/>
    <col min="10503" max="10503" width="24.28515625" style="2" customWidth="1"/>
    <col min="10504" max="10504" width="23" style="2" customWidth="1"/>
    <col min="10505" max="10505" width="23.140625" style="2" customWidth="1"/>
    <col min="10506" max="10744" width="9.140625" style="2"/>
    <col min="10745" max="10745" width="0" style="2" hidden="1" customWidth="1"/>
    <col min="10746" max="10746" width="33.7109375" style="2" customWidth="1"/>
    <col min="10747" max="10747" width="73" style="2" customWidth="1"/>
    <col min="10748" max="10748" width="28.140625" style="2" customWidth="1"/>
    <col min="10749" max="10749" width="23" style="2" customWidth="1"/>
    <col min="10750" max="10750" width="23.7109375" style="2" customWidth="1"/>
    <col min="10751" max="10752" width="23.42578125" style="2" customWidth="1"/>
    <col min="10753" max="10755" width="23.28515625" style="2" customWidth="1"/>
    <col min="10756" max="10756" width="0" style="2" hidden="1" customWidth="1"/>
    <col min="10757" max="10757" width="23.85546875" style="2" customWidth="1"/>
    <col min="10758" max="10758" width="23.7109375" style="2" customWidth="1"/>
    <col min="10759" max="10759" width="24.28515625" style="2" customWidth="1"/>
    <col min="10760" max="10760" width="23" style="2" customWidth="1"/>
    <col min="10761" max="10761" width="23.140625" style="2" customWidth="1"/>
    <col min="10762" max="11000" width="9.140625" style="2"/>
    <col min="11001" max="11001" width="0" style="2" hidden="1" customWidth="1"/>
    <col min="11002" max="11002" width="33.7109375" style="2" customWidth="1"/>
    <col min="11003" max="11003" width="73" style="2" customWidth="1"/>
    <col min="11004" max="11004" width="28.140625" style="2" customWidth="1"/>
    <col min="11005" max="11005" width="23" style="2" customWidth="1"/>
    <col min="11006" max="11006" width="23.7109375" style="2" customWidth="1"/>
    <col min="11007" max="11008" width="23.42578125" style="2" customWidth="1"/>
    <col min="11009" max="11011" width="23.28515625" style="2" customWidth="1"/>
    <col min="11012" max="11012" width="0" style="2" hidden="1" customWidth="1"/>
    <col min="11013" max="11013" width="23.85546875" style="2" customWidth="1"/>
    <col min="11014" max="11014" width="23.7109375" style="2" customWidth="1"/>
    <col min="11015" max="11015" width="24.28515625" style="2" customWidth="1"/>
    <col min="11016" max="11016" width="23" style="2" customWidth="1"/>
    <col min="11017" max="11017" width="23.140625" style="2" customWidth="1"/>
    <col min="11018" max="11256" width="9.140625" style="2"/>
    <col min="11257" max="11257" width="0" style="2" hidden="1" customWidth="1"/>
    <col min="11258" max="11258" width="33.7109375" style="2" customWidth="1"/>
    <col min="11259" max="11259" width="73" style="2" customWidth="1"/>
    <col min="11260" max="11260" width="28.140625" style="2" customWidth="1"/>
    <col min="11261" max="11261" width="23" style="2" customWidth="1"/>
    <col min="11262" max="11262" width="23.7109375" style="2" customWidth="1"/>
    <col min="11263" max="11264" width="23.42578125" style="2" customWidth="1"/>
    <col min="11265" max="11267" width="23.28515625" style="2" customWidth="1"/>
    <col min="11268" max="11268" width="0" style="2" hidden="1" customWidth="1"/>
    <col min="11269" max="11269" width="23.85546875" style="2" customWidth="1"/>
    <col min="11270" max="11270" width="23.7109375" style="2" customWidth="1"/>
    <col min="11271" max="11271" width="24.28515625" style="2" customWidth="1"/>
    <col min="11272" max="11272" width="23" style="2" customWidth="1"/>
    <col min="11273" max="11273" width="23.140625" style="2" customWidth="1"/>
    <col min="11274" max="11512" width="9.140625" style="2"/>
    <col min="11513" max="11513" width="0" style="2" hidden="1" customWidth="1"/>
    <col min="11514" max="11514" width="33.7109375" style="2" customWidth="1"/>
    <col min="11515" max="11515" width="73" style="2" customWidth="1"/>
    <col min="11516" max="11516" width="28.140625" style="2" customWidth="1"/>
    <col min="11517" max="11517" width="23" style="2" customWidth="1"/>
    <col min="11518" max="11518" width="23.7109375" style="2" customWidth="1"/>
    <col min="11519" max="11520" width="23.42578125" style="2" customWidth="1"/>
    <col min="11521" max="11523" width="23.28515625" style="2" customWidth="1"/>
    <col min="11524" max="11524" width="0" style="2" hidden="1" customWidth="1"/>
    <col min="11525" max="11525" width="23.85546875" style="2" customWidth="1"/>
    <col min="11526" max="11526" width="23.7109375" style="2" customWidth="1"/>
    <col min="11527" max="11527" width="24.28515625" style="2" customWidth="1"/>
    <col min="11528" max="11528" width="23" style="2" customWidth="1"/>
    <col min="11529" max="11529" width="23.140625" style="2" customWidth="1"/>
    <col min="11530" max="11768" width="9.140625" style="2"/>
    <col min="11769" max="11769" width="0" style="2" hidden="1" customWidth="1"/>
    <col min="11770" max="11770" width="33.7109375" style="2" customWidth="1"/>
    <col min="11771" max="11771" width="73" style="2" customWidth="1"/>
    <col min="11772" max="11772" width="28.140625" style="2" customWidth="1"/>
    <col min="11773" max="11773" width="23" style="2" customWidth="1"/>
    <col min="11774" max="11774" width="23.7109375" style="2" customWidth="1"/>
    <col min="11775" max="11776" width="23.42578125" style="2" customWidth="1"/>
    <col min="11777" max="11779" width="23.28515625" style="2" customWidth="1"/>
    <col min="11780" max="11780" width="0" style="2" hidden="1" customWidth="1"/>
    <col min="11781" max="11781" width="23.85546875" style="2" customWidth="1"/>
    <col min="11782" max="11782" width="23.7109375" style="2" customWidth="1"/>
    <col min="11783" max="11783" width="24.28515625" style="2" customWidth="1"/>
    <col min="11784" max="11784" width="23" style="2" customWidth="1"/>
    <col min="11785" max="11785" width="23.140625" style="2" customWidth="1"/>
    <col min="11786" max="12024" width="9.140625" style="2"/>
    <col min="12025" max="12025" width="0" style="2" hidden="1" customWidth="1"/>
    <col min="12026" max="12026" width="33.7109375" style="2" customWidth="1"/>
    <col min="12027" max="12027" width="73" style="2" customWidth="1"/>
    <col min="12028" max="12028" width="28.140625" style="2" customWidth="1"/>
    <col min="12029" max="12029" width="23" style="2" customWidth="1"/>
    <col min="12030" max="12030" width="23.7109375" style="2" customWidth="1"/>
    <col min="12031" max="12032" width="23.42578125" style="2" customWidth="1"/>
    <col min="12033" max="12035" width="23.28515625" style="2" customWidth="1"/>
    <col min="12036" max="12036" width="0" style="2" hidden="1" customWidth="1"/>
    <col min="12037" max="12037" width="23.85546875" style="2" customWidth="1"/>
    <col min="12038" max="12038" width="23.7109375" style="2" customWidth="1"/>
    <col min="12039" max="12039" width="24.28515625" style="2" customWidth="1"/>
    <col min="12040" max="12040" width="23" style="2" customWidth="1"/>
    <col min="12041" max="12041" width="23.140625" style="2" customWidth="1"/>
    <col min="12042" max="12280" width="9.140625" style="2"/>
    <col min="12281" max="12281" width="0" style="2" hidden="1" customWidth="1"/>
    <col min="12282" max="12282" width="33.7109375" style="2" customWidth="1"/>
    <col min="12283" max="12283" width="73" style="2" customWidth="1"/>
    <col min="12284" max="12284" width="28.140625" style="2" customWidth="1"/>
    <col min="12285" max="12285" width="23" style="2" customWidth="1"/>
    <col min="12286" max="12286" width="23.7109375" style="2" customWidth="1"/>
    <col min="12287" max="12288" width="23.42578125" style="2" customWidth="1"/>
    <col min="12289" max="12291" width="23.28515625" style="2" customWidth="1"/>
    <col min="12292" max="12292" width="0" style="2" hidden="1" customWidth="1"/>
    <col min="12293" max="12293" width="23.85546875" style="2" customWidth="1"/>
    <col min="12294" max="12294" width="23.7109375" style="2" customWidth="1"/>
    <col min="12295" max="12295" width="24.28515625" style="2" customWidth="1"/>
    <col min="12296" max="12296" width="23" style="2" customWidth="1"/>
    <col min="12297" max="12297" width="23.140625" style="2" customWidth="1"/>
    <col min="12298" max="12536" width="9.140625" style="2"/>
    <col min="12537" max="12537" width="0" style="2" hidden="1" customWidth="1"/>
    <col min="12538" max="12538" width="33.7109375" style="2" customWidth="1"/>
    <col min="12539" max="12539" width="73" style="2" customWidth="1"/>
    <col min="12540" max="12540" width="28.140625" style="2" customWidth="1"/>
    <col min="12541" max="12541" width="23" style="2" customWidth="1"/>
    <col min="12542" max="12542" width="23.7109375" style="2" customWidth="1"/>
    <col min="12543" max="12544" width="23.42578125" style="2" customWidth="1"/>
    <col min="12545" max="12547" width="23.28515625" style="2" customWidth="1"/>
    <col min="12548" max="12548" width="0" style="2" hidden="1" customWidth="1"/>
    <col min="12549" max="12549" width="23.85546875" style="2" customWidth="1"/>
    <col min="12550" max="12550" width="23.7109375" style="2" customWidth="1"/>
    <col min="12551" max="12551" width="24.28515625" style="2" customWidth="1"/>
    <col min="12552" max="12552" width="23" style="2" customWidth="1"/>
    <col min="12553" max="12553" width="23.140625" style="2" customWidth="1"/>
    <col min="12554" max="12792" width="9.140625" style="2"/>
    <col min="12793" max="12793" width="0" style="2" hidden="1" customWidth="1"/>
    <col min="12794" max="12794" width="33.7109375" style="2" customWidth="1"/>
    <col min="12795" max="12795" width="73" style="2" customWidth="1"/>
    <col min="12796" max="12796" width="28.140625" style="2" customWidth="1"/>
    <col min="12797" max="12797" width="23" style="2" customWidth="1"/>
    <col min="12798" max="12798" width="23.7109375" style="2" customWidth="1"/>
    <col min="12799" max="12800" width="23.42578125" style="2" customWidth="1"/>
    <col min="12801" max="12803" width="23.28515625" style="2" customWidth="1"/>
    <col min="12804" max="12804" width="0" style="2" hidden="1" customWidth="1"/>
    <col min="12805" max="12805" width="23.85546875" style="2" customWidth="1"/>
    <col min="12806" max="12806" width="23.7109375" style="2" customWidth="1"/>
    <col min="12807" max="12807" width="24.28515625" style="2" customWidth="1"/>
    <col min="12808" max="12808" width="23" style="2" customWidth="1"/>
    <col min="12809" max="12809" width="23.140625" style="2" customWidth="1"/>
    <col min="12810" max="13048" width="9.140625" style="2"/>
    <col min="13049" max="13049" width="0" style="2" hidden="1" customWidth="1"/>
    <col min="13050" max="13050" width="33.7109375" style="2" customWidth="1"/>
    <col min="13051" max="13051" width="73" style="2" customWidth="1"/>
    <col min="13052" max="13052" width="28.140625" style="2" customWidth="1"/>
    <col min="13053" max="13053" width="23" style="2" customWidth="1"/>
    <col min="13054" max="13054" width="23.7109375" style="2" customWidth="1"/>
    <col min="13055" max="13056" width="23.42578125" style="2" customWidth="1"/>
    <col min="13057" max="13059" width="23.28515625" style="2" customWidth="1"/>
    <col min="13060" max="13060" width="0" style="2" hidden="1" customWidth="1"/>
    <col min="13061" max="13061" width="23.85546875" style="2" customWidth="1"/>
    <col min="13062" max="13062" width="23.7109375" style="2" customWidth="1"/>
    <col min="13063" max="13063" width="24.28515625" style="2" customWidth="1"/>
    <col min="13064" max="13064" width="23" style="2" customWidth="1"/>
    <col min="13065" max="13065" width="23.140625" style="2" customWidth="1"/>
    <col min="13066" max="13304" width="9.140625" style="2"/>
    <col min="13305" max="13305" width="0" style="2" hidden="1" customWidth="1"/>
    <col min="13306" max="13306" width="33.7109375" style="2" customWidth="1"/>
    <col min="13307" max="13307" width="73" style="2" customWidth="1"/>
    <col min="13308" max="13308" width="28.140625" style="2" customWidth="1"/>
    <col min="13309" max="13309" width="23" style="2" customWidth="1"/>
    <col min="13310" max="13310" width="23.7109375" style="2" customWidth="1"/>
    <col min="13311" max="13312" width="23.42578125" style="2" customWidth="1"/>
    <col min="13313" max="13315" width="23.28515625" style="2" customWidth="1"/>
    <col min="13316" max="13316" width="0" style="2" hidden="1" customWidth="1"/>
    <col min="13317" max="13317" width="23.85546875" style="2" customWidth="1"/>
    <col min="13318" max="13318" width="23.7109375" style="2" customWidth="1"/>
    <col min="13319" max="13319" width="24.28515625" style="2" customWidth="1"/>
    <col min="13320" max="13320" width="23" style="2" customWidth="1"/>
    <col min="13321" max="13321" width="23.140625" style="2" customWidth="1"/>
    <col min="13322" max="13560" width="9.140625" style="2"/>
    <col min="13561" max="13561" width="0" style="2" hidden="1" customWidth="1"/>
    <col min="13562" max="13562" width="33.7109375" style="2" customWidth="1"/>
    <col min="13563" max="13563" width="73" style="2" customWidth="1"/>
    <col min="13564" max="13564" width="28.140625" style="2" customWidth="1"/>
    <col min="13565" max="13565" width="23" style="2" customWidth="1"/>
    <col min="13566" max="13566" width="23.7109375" style="2" customWidth="1"/>
    <col min="13567" max="13568" width="23.42578125" style="2" customWidth="1"/>
    <col min="13569" max="13571" width="23.28515625" style="2" customWidth="1"/>
    <col min="13572" max="13572" width="0" style="2" hidden="1" customWidth="1"/>
    <col min="13573" max="13573" width="23.85546875" style="2" customWidth="1"/>
    <col min="13574" max="13574" width="23.7109375" style="2" customWidth="1"/>
    <col min="13575" max="13575" width="24.28515625" style="2" customWidth="1"/>
    <col min="13576" max="13576" width="23" style="2" customWidth="1"/>
    <col min="13577" max="13577" width="23.140625" style="2" customWidth="1"/>
    <col min="13578" max="13816" width="9.140625" style="2"/>
    <col min="13817" max="13817" width="0" style="2" hidden="1" customWidth="1"/>
    <col min="13818" max="13818" width="33.7109375" style="2" customWidth="1"/>
    <col min="13819" max="13819" width="73" style="2" customWidth="1"/>
    <col min="13820" max="13820" width="28.140625" style="2" customWidth="1"/>
    <col min="13821" max="13821" width="23" style="2" customWidth="1"/>
    <col min="13822" max="13822" width="23.7109375" style="2" customWidth="1"/>
    <col min="13823" max="13824" width="23.42578125" style="2" customWidth="1"/>
    <col min="13825" max="13827" width="23.28515625" style="2" customWidth="1"/>
    <col min="13828" max="13828" width="0" style="2" hidden="1" customWidth="1"/>
    <col min="13829" max="13829" width="23.85546875" style="2" customWidth="1"/>
    <col min="13830" max="13830" width="23.7109375" style="2" customWidth="1"/>
    <col min="13831" max="13831" width="24.28515625" style="2" customWidth="1"/>
    <col min="13832" max="13832" width="23" style="2" customWidth="1"/>
    <col min="13833" max="13833" width="23.140625" style="2" customWidth="1"/>
    <col min="13834" max="14072" width="9.140625" style="2"/>
    <col min="14073" max="14073" width="0" style="2" hidden="1" customWidth="1"/>
    <col min="14074" max="14074" width="33.7109375" style="2" customWidth="1"/>
    <col min="14075" max="14075" width="73" style="2" customWidth="1"/>
    <col min="14076" max="14076" width="28.140625" style="2" customWidth="1"/>
    <col min="14077" max="14077" width="23" style="2" customWidth="1"/>
    <col min="14078" max="14078" width="23.7109375" style="2" customWidth="1"/>
    <col min="14079" max="14080" width="23.42578125" style="2" customWidth="1"/>
    <col min="14081" max="14083" width="23.28515625" style="2" customWidth="1"/>
    <col min="14084" max="14084" width="0" style="2" hidden="1" customWidth="1"/>
    <col min="14085" max="14085" width="23.85546875" style="2" customWidth="1"/>
    <col min="14086" max="14086" width="23.7109375" style="2" customWidth="1"/>
    <col min="14087" max="14087" width="24.28515625" style="2" customWidth="1"/>
    <col min="14088" max="14088" width="23" style="2" customWidth="1"/>
    <col min="14089" max="14089" width="23.140625" style="2" customWidth="1"/>
    <col min="14090" max="14328" width="9.140625" style="2"/>
    <col min="14329" max="14329" width="0" style="2" hidden="1" customWidth="1"/>
    <col min="14330" max="14330" width="33.7109375" style="2" customWidth="1"/>
    <col min="14331" max="14331" width="73" style="2" customWidth="1"/>
    <col min="14332" max="14332" width="28.140625" style="2" customWidth="1"/>
    <col min="14333" max="14333" width="23" style="2" customWidth="1"/>
    <col min="14334" max="14334" width="23.7109375" style="2" customWidth="1"/>
    <col min="14335" max="14336" width="23.42578125" style="2" customWidth="1"/>
    <col min="14337" max="14339" width="23.28515625" style="2" customWidth="1"/>
    <col min="14340" max="14340" width="0" style="2" hidden="1" customWidth="1"/>
    <col min="14341" max="14341" width="23.85546875" style="2" customWidth="1"/>
    <col min="14342" max="14342" width="23.7109375" style="2" customWidth="1"/>
    <col min="14343" max="14343" width="24.28515625" style="2" customWidth="1"/>
    <col min="14344" max="14344" width="23" style="2" customWidth="1"/>
    <col min="14345" max="14345" width="23.140625" style="2" customWidth="1"/>
    <col min="14346" max="14584" width="9.140625" style="2"/>
    <col min="14585" max="14585" width="0" style="2" hidden="1" customWidth="1"/>
    <col min="14586" max="14586" width="33.7109375" style="2" customWidth="1"/>
    <col min="14587" max="14587" width="73" style="2" customWidth="1"/>
    <col min="14588" max="14588" width="28.140625" style="2" customWidth="1"/>
    <col min="14589" max="14589" width="23" style="2" customWidth="1"/>
    <col min="14590" max="14590" width="23.7109375" style="2" customWidth="1"/>
    <col min="14591" max="14592" width="23.42578125" style="2" customWidth="1"/>
    <col min="14593" max="14595" width="23.28515625" style="2" customWidth="1"/>
    <col min="14596" max="14596" width="0" style="2" hidden="1" customWidth="1"/>
    <col min="14597" max="14597" width="23.85546875" style="2" customWidth="1"/>
    <col min="14598" max="14598" width="23.7109375" style="2" customWidth="1"/>
    <col min="14599" max="14599" width="24.28515625" style="2" customWidth="1"/>
    <col min="14600" max="14600" width="23" style="2" customWidth="1"/>
    <col min="14601" max="14601" width="23.140625" style="2" customWidth="1"/>
    <col min="14602" max="14840" width="9.140625" style="2"/>
    <col min="14841" max="14841" width="0" style="2" hidden="1" customWidth="1"/>
    <col min="14842" max="14842" width="33.7109375" style="2" customWidth="1"/>
    <col min="14843" max="14843" width="73" style="2" customWidth="1"/>
    <col min="14844" max="14844" width="28.140625" style="2" customWidth="1"/>
    <col min="14845" max="14845" width="23" style="2" customWidth="1"/>
    <col min="14846" max="14846" width="23.7109375" style="2" customWidth="1"/>
    <col min="14847" max="14848" width="23.42578125" style="2" customWidth="1"/>
    <col min="14849" max="14851" width="23.28515625" style="2" customWidth="1"/>
    <col min="14852" max="14852" width="0" style="2" hidden="1" customWidth="1"/>
    <col min="14853" max="14853" width="23.85546875" style="2" customWidth="1"/>
    <col min="14854" max="14854" width="23.7109375" style="2" customWidth="1"/>
    <col min="14855" max="14855" width="24.28515625" style="2" customWidth="1"/>
    <col min="14856" max="14856" width="23" style="2" customWidth="1"/>
    <col min="14857" max="14857" width="23.140625" style="2" customWidth="1"/>
    <col min="14858" max="15096" width="9.140625" style="2"/>
    <col min="15097" max="15097" width="0" style="2" hidden="1" customWidth="1"/>
    <col min="15098" max="15098" width="33.7109375" style="2" customWidth="1"/>
    <col min="15099" max="15099" width="73" style="2" customWidth="1"/>
    <col min="15100" max="15100" width="28.140625" style="2" customWidth="1"/>
    <col min="15101" max="15101" width="23" style="2" customWidth="1"/>
    <col min="15102" max="15102" width="23.7109375" style="2" customWidth="1"/>
    <col min="15103" max="15104" width="23.42578125" style="2" customWidth="1"/>
    <col min="15105" max="15107" width="23.28515625" style="2" customWidth="1"/>
    <col min="15108" max="15108" width="0" style="2" hidden="1" customWidth="1"/>
    <col min="15109" max="15109" width="23.85546875" style="2" customWidth="1"/>
    <col min="15110" max="15110" width="23.7109375" style="2" customWidth="1"/>
    <col min="15111" max="15111" width="24.28515625" style="2" customWidth="1"/>
    <col min="15112" max="15112" width="23" style="2" customWidth="1"/>
    <col min="15113" max="15113" width="23.140625" style="2" customWidth="1"/>
    <col min="15114" max="15352" width="9.140625" style="2"/>
    <col min="15353" max="15353" width="0" style="2" hidden="1" customWidth="1"/>
    <col min="15354" max="15354" width="33.7109375" style="2" customWidth="1"/>
    <col min="15355" max="15355" width="73" style="2" customWidth="1"/>
    <col min="15356" max="15356" width="28.140625" style="2" customWidth="1"/>
    <col min="15357" max="15357" width="23" style="2" customWidth="1"/>
    <col min="15358" max="15358" width="23.7109375" style="2" customWidth="1"/>
    <col min="15359" max="15360" width="23.42578125" style="2" customWidth="1"/>
    <col min="15361" max="15363" width="23.28515625" style="2" customWidth="1"/>
    <col min="15364" max="15364" width="0" style="2" hidden="1" customWidth="1"/>
    <col min="15365" max="15365" width="23.85546875" style="2" customWidth="1"/>
    <col min="15366" max="15366" width="23.7109375" style="2" customWidth="1"/>
    <col min="15367" max="15367" width="24.28515625" style="2" customWidth="1"/>
    <col min="15368" max="15368" width="23" style="2" customWidth="1"/>
    <col min="15369" max="15369" width="23.140625" style="2" customWidth="1"/>
    <col min="15370" max="15608" width="9.140625" style="2"/>
    <col min="15609" max="15609" width="0" style="2" hidden="1" customWidth="1"/>
    <col min="15610" max="15610" width="33.7109375" style="2" customWidth="1"/>
    <col min="15611" max="15611" width="73" style="2" customWidth="1"/>
    <col min="15612" max="15612" width="28.140625" style="2" customWidth="1"/>
    <col min="15613" max="15613" width="23" style="2" customWidth="1"/>
    <col min="15614" max="15614" width="23.7109375" style="2" customWidth="1"/>
    <col min="15615" max="15616" width="23.42578125" style="2" customWidth="1"/>
    <col min="15617" max="15619" width="23.28515625" style="2" customWidth="1"/>
    <col min="15620" max="15620" width="0" style="2" hidden="1" customWidth="1"/>
    <col min="15621" max="15621" width="23.85546875" style="2" customWidth="1"/>
    <col min="15622" max="15622" width="23.7109375" style="2" customWidth="1"/>
    <col min="15623" max="15623" width="24.28515625" style="2" customWidth="1"/>
    <col min="15624" max="15624" width="23" style="2" customWidth="1"/>
    <col min="15625" max="15625" width="23.140625" style="2" customWidth="1"/>
    <col min="15626" max="15864" width="9.140625" style="2"/>
    <col min="15865" max="15865" width="0" style="2" hidden="1" customWidth="1"/>
    <col min="15866" max="15866" width="33.7109375" style="2" customWidth="1"/>
    <col min="15867" max="15867" width="73" style="2" customWidth="1"/>
    <col min="15868" max="15868" width="28.140625" style="2" customWidth="1"/>
    <col min="15869" max="15869" width="23" style="2" customWidth="1"/>
    <col min="15870" max="15870" width="23.7109375" style="2" customWidth="1"/>
    <col min="15871" max="15872" width="23.42578125" style="2" customWidth="1"/>
    <col min="15873" max="15875" width="23.28515625" style="2" customWidth="1"/>
    <col min="15876" max="15876" width="0" style="2" hidden="1" customWidth="1"/>
    <col min="15877" max="15877" width="23.85546875" style="2" customWidth="1"/>
    <col min="15878" max="15878" width="23.7109375" style="2" customWidth="1"/>
    <col min="15879" max="15879" width="24.28515625" style="2" customWidth="1"/>
    <col min="15880" max="15880" width="23" style="2" customWidth="1"/>
    <col min="15881" max="15881" width="23.140625" style="2" customWidth="1"/>
    <col min="15882" max="16120" width="9.140625" style="2"/>
    <col min="16121" max="16121" width="0" style="2" hidden="1" customWidth="1"/>
    <col min="16122" max="16122" width="33.7109375" style="2" customWidth="1"/>
    <col min="16123" max="16123" width="73" style="2" customWidth="1"/>
    <col min="16124" max="16124" width="28.140625" style="2" customWidth="1"/>
    <col min="16125" max="16125" width="23" style="2" customWidth="1"/>
    <col min="16126" max="16126" width="23.7109375" style="2" customWidth="1"/>
    <col min="16127" max="16128" width="23.42578125" style="2" customWidth="1"/>
    <col min="16129" max="16131" width="23.28515625" style="2" customWidth="1"/>
    <col min="16132" max="16132" width="0" style="2" hidden="1" customWidth="1"/>
    <col min="16133" max="16133" width="23.85546875" style="2" customWidth="1"/>
    <col min="16134" max="16134" width="23.7109375" style="2" customWidth="1"/>
    <col min="16135" max="16135" width="24.28515625" style="2" customWidth="1"/>
    <col min="16136" max="16136" width="23" style="2" customWidth="1"/>
    <col min="16137" max="16137" width="23.140625" style="2" customWidth="1"/>
    <col min="16138" max="16377" width="9.140625" style="2"/>
    <col min="16378" max="16380" width="9.140625" style="2" customWidth="1"/>
    <col min="16381" max="16384" width="9.140625" style="2"/>
  </cols>
  <sheetData>
    <row r="1" spans="1:13" x14ac:dyDescent="0.25">
      <c r="D1" s="176" t="s">
        <v>396</v>
      </c>
      <c r="E1" s="176"/>
      <c r="F1" s="176"/>
    </row>
    <row r="2" spans="1:13" ht="15.75" x14ac:dyDescent="0.25">
      <c r="B2" s="7"/>
      <c r="C2" s="7"/>
      <c r="D2" s="7"/>
      <c r="F2" s="164"/>
    </row>
    <row r="3" spans="1:13" ht="18" customHeight="1" x14ac:dyDescent="0.25">
      <c r="B3" s="175" t="s">
        <v>387</v>
      </c>
      <c r="C3" s="175"/>
      <c r="D3" s="175"/>
      <c r="E3" s="175"/>
      <c r="F3" s="175"/>
      <c r="G3" s="56"/>
    </row>
    <row r="4" spans="1:13" ht="18" customHeight="1" x14ac:dyDescent="0.25">
      <c r="B4" s="175" t="s">
        <v>388</v>
      </c>
      <c r="C4" s="175"/>
      <c r="D4" s="175"/>
      <c r="E4" s="175"/>
      <c r="F4" s="175"/>
      <c r="G4" s="56"/>
    </row>
    <row r="5" spans="1:13" ht="18" customHeight="1" x14ac:dyDescent="0.25">
      <c r="B5" s="8"/>
      <c r="C5" s="8"/>
      <c r="F5" s="174" t="s">
        <v>0</v>
      </c>
      <c r="G5" s="159"/>
    </row>
    <row r="6" spans="1:13" s="15" customFormat="1" ht="63" customHeight="1" x14ac:dyDescent="0.25">
      <c r="A6" s="9" t="s">
        <v>1</v>
      </c>
      <c r="B6" s="10" t="s">
        <v>2</v>
      </c>
      <c r="C6" s="11" t="s">
        <v>3</v>
      </c>
      <c r="D6" s="12" t="s">
        <v>386</v>
      </c>
      <c r="E6" s="12" t="s">
        <v>385</v>
      </c>
      <c r="F6" s="18" t="s">
        <v>4</v>
      </c>
      <c r="G6" s="105"/>
      <c r="H6" s="13"/>
      <c r="I6" s="106"/>
      <c r="J6" s="14"/>
    </row>
    <row r="7" spans="1:13" s="15" customFormat="1" ht="19.899999999999999" customHeight="1" x14ac:dyDescent="0.25">
      <c r="A7" s="16"/>
      <c r="B7" s="10">
        <v>1</v>
      </c>
      <c r="C7" s="11">
        <v>2</v>
      </c>
      <c r="D7" s="17">
        <v>3</v>
      </c>
      <c r="E7" s="18">
        <v>4</v>
      </c>
      <c r="F7" s="18">
        <v>5</v>
      </c>
      <c r="G7" s="56"/>
      <c r="H7" s="56"/>
      <c r="I7" s="106"/>
      <c r="J7" s="14"/>
    </row>
    <row r="8" spans="1:13" s="22" customFormat="1" ht="23.25" customHeight="1" x14ac:dyDescent="0.25">
      <c r="A8" s="15"/>
      <c r="B8" s="11"/>
      <c r="C8" s="19" t="s">
        <v>5</v>
      </c>
      <c r="D8" s="20">
        <v>2483570635.522254</v>
      </c>
      <c r="E8" s="20">
        <v>2731331924.0899997</v>
      </c>
      <c r="F8" s="18">
        <f>E8/D8*100</f>
        <v>109.97601135333304</v>
      </c>
      <c r="G8" s="27"/>
      <c r="H8" s="107"/>
      <c r="I8" s="108"/>
      <c r="J8" s="21"/>
      <c r="L8" s="21"/>
    </row>
    <row r="9" spans="1:13" s="22" customFormat="1" ht="15.75" x14ac:dyDescent="0.25">
      <c r="A9" s="15"/>
      <c r="B9" s="11"/>
      <c r="C9" s="19" t="s">
        <v>6</v>
      </c>
      <c r="D9" s="23">
        <v>2164242883.292254</v>
      </c>
      <c r="E9" s="23">
        <v>2496052591.2199998</v>
      </c>
      <c r="F9" s="18">
        <f>E9/D9*100</f>
        <v>115.33144502815671</v>
      </c>
      <c r="G9" s="27"/>
      <c r="H9" s="109"/>
      <c r="I9" s="108"/>
      <c r="J9" s="21"/>
    </row>
    <row r="10" spans="1:13" s="22" customFormat="1" ht="18.75" customHeight="1" x14ac:dyDescent="0.25">
      <c r="A10" s="15"/>
      <c r="B10" s="24"/>
      <c r="C10" s="25"/>
      <c r="D10" s="20"/>
      <c r="E10" s="26"/>
      <c r="F10" s="18"/>
      <c r="G10" s="27"/>
      <c r="H10" s="27"/>
      <c r="I10" s="108"/>
      <c r="J10" s="21"/>
    </row>
    <row r="11" spans="1:13" s="22" customFormat="1" ht="18.75" customHeight="1" x14ac:dyDescent="0.25">
      <c r="A11" s="15"/>
      <c r="B11" s="11" t="s">
        <v>7</v>
      </c>
      <c r="C11" s="25" t="s">
        <v>8</v>
      </c>
      <c r="D11" s="20">
        <v>2045021000</v>
      </c>
      <c r="E11" s="20">
        <v>2356027071.8599997</v>
      </c>
      <c r="F11" s="18">
        <f t="shared" ref="F11:F24" si="0">E11/D11*100</f>
        <v>115.20796470354094</v>
      </c>
      <c r="G11" s="27"/>
      <c r="H11" s="107"/>
      <c r="I11" s="110"/>
      <c r="J11" s="21"/>
      <c r="K11" s="97"/>
      <c r="M11" s="21"/>
    </row>
    <row r="12" spans="1:13" ht="15.75" x14ac:dyDescent="0.25">
      <c r="B12" s="28" t="s">
        <v>9</v>
      </c>
      <c r="C12" s="29" t="s">
        <v>10</v>
      </c>
      <c r="D12" s="50">
        <v>1958776750</v>
      </c>
      <c r="E12" s="31">
        <v>2259885063.2099996</v>
      </c>
      <c r="F12" s="165">
        <f t="shared" si="0"/>
        <v>115.37226298045449</v>
      </c>
      <c r="G12" s="27"/>
      <c r="H12" s="32"/>
      <c r="J12" s="21"/>
    </row>
    <row r="13" spans="1:13" s="38" customFormat="1" ht="36" customHeight="1" x14ac:dyDescent="0.25">
      <c r="A13" s="33"/>
      <c r="B13" s="28" t="s">
        <v>11</v>
      </c>
      <c r="C13" s="34" t="s">
        <v>12</v>
      </c>
      <c r="D13" s="50">
        <v>35000000</v>
      </c>
      <c r="E13" s="31">
        <v>36085207.600000001</v>
      </c>
      <c r="F13" s="166">
        <f t="shared" si="0"/>
        <v>103.10059314285715</v>
      </c>
      <c r="G13" s="27"/>
      <c r="H13" s="36"/>
      <c r="I13" s="104"/>
      <c r="J13" s="21"/>
    </row>
    <row r="14" spans="1:13" s="38" customFormat="1" ht="53.45" customHeight="1" x14ac:dyDescent="0.25">
      <c r="A14" s="33"/>
      <c r="B14" s="28" t="s">
        <v>13</v>
      </c>
      <c r="C14" s="34" t="s">
        <v>14</v>
      </c>
      <c r="D14" s="50">
        <v>51244250</v>
      </c>
      <c r="E14" s="31">
        <v>60056801.049999997</v>
      </c>
      <c r="F14" s="166">
        <f t="shared" si="0"/>
        <v>117.19715099742898</v>
      </c>
      <c r="G14" s="27"/>
      <c r="H14" s="36"/>
      <c r="I14" s="104"/>
      <c r="J14" s="21"/>
    </row>
    <row r="15" spans="1:13" s="22" customFormat="1" ht="31.5" x14ac:dyDescent="0.25">
      <c r="A15" s="15"/>
      <c r="B15" s="39" t="s">
        <v>328</v>
      </c>
      <c r="C15" s="40" t="s">
        <v>15</v>
      </c>
      <c r="D15" s="20">
        <v>7684514.272253925</v>
      </c>
      <c r="E15" s="26">
        <v>7883452.0200000005</v>
      </c>
      <c r="F15" s="18">
        <f t="shared" si="0"/>
        <v>102.58881356319904</v>
      </c>
      <c r="G15" s="27"/>
      <c r="H15" s="27"/>
      <c r="I15" s="108"/>
      <c r="J15" s="21"/>
    </row>
    <row r="16" spans="1:13" ht="30" hidden="1" customHeight="1" x14ac:dyDescent="0.25">
      <c r="B16" s="158" t="s">
        <v>16</v>
      </c>
      <c r="C16" s="52" t="s">
        <v>17</v>
      </c>
      <c r="D16" s="50">
        <v>3909435.8</v>
      </c>
      <c r="E16" s="26"/>
      <c r="F16" s="165">
        <f t="shared" si="0"/>
        <v>0</v>
      </c>
      <c r="G16" s="27"/>
      <c r="H16" s="32"/>
      <c r="J16" s="21"/>
    </row>
    <row r="17" spans="1:11" ht="45" hidden="1" customHeight="1" x14ac:dyDescent="0.25">
      <c r="B17" s="158" t="s">
        <v>18</v>
      </c>
      <c r="C17" s="52" t="s">
        <v>19</v>
      </c>
      <c r="D17" s="50">
        <v>20271.05</v>
      </c>
      <c r="E17" s="26"/>
      <c r="F17" s="165">
        <f t="shared" si="0"/>
        <v>0</v>
      </c>
      <c r="G17" s="27"/>
      <c r="H17" s="32"/>
      <c r="J17" s="21"/>
    </row>
    <row r="18" spans="1:11" ht="60" hidden="1" customHeight="1" x14ac:dyDescent="0.25">
      <c r="B18" s="158" t="s">
        <v>20</v>
      </c>
      <c r="C18" s="52" t="s">
        <v>21</v>
      </c>
      <c r="D18" s="50">
        <v>4221294.5199999996</v>
      </c>
      <c r="E18" s="26"/>
      <c r="F18" s="165">
        <f t="shared" si="0"/>
        <v>0</v>
      </c>
      <c r="G18" s="27"/>
      <c r="H18" s="32"/>
      <c r="J18" s="21"/>
    </row>
    <row r="19" spans="1:11" ht="21.75" hidden="1" customHeight="1" x14ac:dyDescent="0.25">
      <c r="B19" s="158" t="s">
        <v>22</v>
      </c>
      <c r="C19" s="52" t="s">
        <v>23</v>
      </c>
      <c r="D19" s="50">
        <v>-552242.78</v>
      </c>
      <c r="E19" s="26"/>
      <c r="F19" s="165">
        <f t="shared" si="0"/>
        <v>0</v>
      </c>
      <c r="G19" s="27"/>
      <c r="H19" s="32"/>
      <c r="J19" s="21"/>
    </row>
    <row r="20" spans="1:11" s="22" customFormat="1" ht="31.5" x14ac:dyDescent="0.25">
      <c r="A20" s="15"/>
      <c r="B20" s="11" t="s">
        <v>24</v>
      </c>
      <c r="C20" s="42" t="s">
        <v>25</v>
      </c>
      <c r="D20" s="20">
        <v>93082369.019999996</v>
      </c>
      <c r="E20" s="26">
        <v>113406292.70999999</v>
      </c>
      <c r="F20" s="18">
        <f t="shared" si="0"/>
        <v>121.83434296309447</v>
      </c>
      <c r="G20" s="27"/>
      <c r="H20" s="27"/>
      <c r="I20" s="108"/>
      <c r="J20" s="21"/>
    </row>
    <row r="21" spans="1:11" s="22" customFormat="1" ht="15.75" x14ac:dyDescent="0.25">
      <c r="A21" s="15"/>
      <c r="B21" s="11" t="s">
        <v>26</v>
      </c>
      <c r="C21" s="43" t="s">
        <v>27</v>
      </c>
      <c r="D21" s="20">
        <v>18455000</v>
      </c>
      <c r="E21" s="20">
        <v>18735774.630000003</v>
      </c>
      <c r="F21" s="18">
        <f t="shared" si="0"/>
        <v>101.5214014088323</v>
      </c>
      <c r="G21" s="27"/>
      <c r="H21" s="107"/>
      <c r="I21" s="108"/>
      <c r="J21" s="21"/>
    </row>
    <row r="22" spans="1:11" ht="51.75" customHeight="1" x14ac:dyDescent="0.25">
      <c r="B22" s="44" t="s">
        <v>28</v>
      </c>
      <c r="C22" s="45" t="s">
        <v>29</v>
      </c>
      <c r="D22" s="50">
        <v>18440000</v>
      </c>
      <c r="E22" s="31">
        <v>18720774.630000003</v>
      </c>
      <c r="F22" s="165">
        <f t="shared" si="0"/>
        <v>101.52263899132323</v>
      </c>
      <c r="G22" s="27"/>
      <c r="H22" s="32"/>
      <c r="J22" s="21"/>
    </row>
    <row r="23" spans="1:11" ht="30" x14ac:dyDescent="0.25">
      <c r="B23" s="44" t="s">
        <v>30</v>
      </c>
      <c r="C23" s="45" t="s">
        <v>31</v>
      </c>
      <c r="D23" s="50">
        <v>15000</v>
      </c>
      <c r="E23" s="31">
        <v>15000</v>
      </c>
      <c r="F23" s="165">
        <f t="shared" si="0"/>
        <v>100</v>
      </c>
      <c r="G23" s="27"/>
      <c r="H23" s="32"/>
      <c r="J23" s="21"/>
    </row>
    <row r="24" spans="1:11" s="38" customFormat="1" ht="30" hidden="1" x14ac:dyDescent="0.25">
      <c r="A24" s="33"/>
      <c r="B24" s="46" t="s">
        <v>32</v>
      </c>
      <c r="C24" s="47" t="s">
        <v>33</v>
      </c>
      <c r="D24" s="48"/>
      <c r="E24" s="35"/>
      <c r="F24" s="166" t="e">
        <f t="shared" si="0"/>
        <v>#DIV/0!</v>
      </c>
      <c r="G24" s="27"/>
      <c r="H24" s="36"/>
      <c r="I24" s="110"/>
      <c r="J24" s="21"/>
    </row>
    <row r="25" spans="1:11" ht="15.75" x14ac:dyDescent="0.25">
      <c r="B25" s="28"/>
      <c r="C25" s="49"/>
      <c r="D25" s="50"/>
      <c r="E25" s="31"/>
      <c r="F25" s="165"/>
      <c r="G25" s="27"/>
      <c r="H25" s="32"/>
      <c r="J25" s="21"/>
    </row>
    <row r="26" spans="1:11" s="22" customFormat="1" ht="15.75" x14ac:dyDescent="0.25">
      <c r="A26" s="15"/>
      <c r="B26" s="11"/>
      <c r="C26" s="19" t="s">
        <v>34</v>
      </c>
      <c r="D26" s="20">
        <v>319327752.23000002</v>
      </c>
      <c r="E26" s="20">
        <v>235276496.86999997</v>
      </c>
      <c r="F26" s="18">
        <f>E26/D26*100</f>
        <v>73.678687563785246</v>
      </c>
      <c r="G26" s="27"/>
      <c r="H26" s="107"/>
      <c r="I26" s="108"/>
      <c r="J26" s="21"/>
      <c r="K26" s="21"/>
    </row>
    <row r="27" spans="1:11" ht="15.75" x14ac:dyDescent="0.25">
      <c r="B27" s="28"/>
      <c r="C27" s="51"/>
      <c r="D27" s="50"/>
      <c r="E27" s="31"/>
      <c r="F27" s="165"/>
      <c r="G27" s="27"/>
      <c r="H27" s="32"/>
      <c r="J27" s="21"/>
    </row>
    <row r="28" spans="1:11" s="22" customFormat="1" ht="31.5" x14ac:dyDescent="0.25">
      <c r="A28" s="15"/>
      <c r="B28" s="11" t="s">
        <v>35</v>
      </c>
      <c r="C28" s="42" t="s">
        <v>36</v>
      </c>
      <c r="D28" s="23">
        <v>292087752.23000002</v>
      </c>
      <c r="E28" s="23">
        <v>229244059.98999998</v>
      </c>
      <c r="F28" s="18">
        <f>E28/D28*100</f>
        <v>78.484653409734634</v>
      </c>
      <c r="G28" s="27"/>
      <c r="H28" s="109"/>
      <c r="I28" s="108"/>
      <c r="J28" s="21"/>
    </row>
    <row r="29" spans="1:11" ht="30" x14ac:dyDescent="0.25">
      <c r="B29" s="28" t="s">
        <v>37</v>
      </c>
      <c r="C29" s="52" t="s">
        <v>38</v>
      </c>
      <c r="D29" s="50">
        <v>198199872</v>
      </c>
      <c r="E29" s="31">
        <v>118989050.72999999</v>
      </c>
      <c r="F29" s="165">
        <f>E29/D29*100</f>
        <v>60.034877686500224</v>
      </c>
      <c r="G29" s="27"/>
      <c r="H29" s="111"/>
      <c r="J29" s="21"/>
    </row>
    <row r="30" spans="1:11" ht="49.9" customHeight="1" x14ac:dyDescent="0.25">
      <c r="B30" s="28" t="s">
        <v>39</v>
      </c>
      <c r="C30" s="52" t="s">
        <v>40</v>
      </c>
      <c r="D30" s="59">
        <v>93887880.230000004</v>
      </c>
      <c r="E30" s="31">
        <v>110255109.94</v>
      </c>
      <c r="F30" s="165">
        <f>E30/D30*100</f>
        <v>117.43273963572796</v>
      </c>
      <c r="G30" s="27"/>
      <c r="H30" s="36"/>
      <c r="J30" s="21"/>
    </row>
    <row r="31" spans="1:11" s="38" customFormat="1" ht="30" customHeight="1" x14ac:dyDescent="0.25">
      <c r="A31" s="33"/>
      <c r="B31" s="46" t="s">
        <v>41</v>
      </c>
      <c r="C31" s="53" t="s">
        <v>42</v>
      </c>
      <c r="D31" s="112"/>
      <c r="E31" s="35">
        <v>-100.68</v>
      </c>
      <c r="F31" s="166"/>
      <c r="G31" s="27"/>
      <c r="H31" s="36"/>
      <c r="I31" s="110"/>
      <c r="J31" s="21"/>
    </row>
    <row r="32" spans="1:11" ht="16.149999999999999" customHeight="1" x14ac:dyDescent="0.25">
      <c r="B32" s="28" t="s">
        <v>43</v>
      </c>
      <c r="C32" s="29" t="s">
        <v>44</v>
      </c>
      <c r="D32" s="50"/>
      <c r="E32" s="31">
        <v>-998954.10000000009</v>
      </c>
      <c r="F32" s="165"/>
      <c r="G32" s="27"/>
      <c r="H32" s="36"/>
      <c r="J32" s="21"/>
    </row>
    <row r="33" spans="1:10" s="22" customFormat="1" ht="15.75" x14ac:dyDescent="0.25">
      <c r="A33" s="15"/>
      <c r="B33" s="11" t="s">
        <v>45</v>
      </c>
      <c r="C33" s="43" t="s">
        <v>46</v>
      </c>
      <c r="D33" s="20">
        <v>240000</v>
      </c>
      <c r="E33" s="26">
        <v>43433</v>
      </c>
      <c r="F33" s="18">
        <f>E33/D33*100</f>
        <v>18.097083333333334</v>
      </c>
      <c r="G33" s="27"/>
      <c r="H33" s="32"/>
      <c r="I33" s="108"/>
      <c r="J33" s="21"/>
    </row>
    <row r="34" spans="1:10" s="22" customFormat="1" ht="36" customHeight="1" x14ac:dyDescent="0.25">
      <c r="A34" s="15"/>
      <c r="B34" s="11" t="s">
        <v>47</v>
      </c>
      <c r="C34" s="42" t="s">
        <v>48</v>
      </c>
      <c r="D34" s="20">
        <v>27000000</v>
      </c>
      <c r="E34" s="26">
        <v>6987957.9800000004</v>
      </c>
      <c r="F34" s="18">
        <f>E34/D34*100</f>
        <v>25.881325851851855</v>
      </c>
      <c r="G34" s="27"/>
      <c r="H34" s="32"/>
      <c r="I34" s="104"/>
      <c r="J34" s="21"/>
    </row>
    <row r="35" spans="1:10" ht="15.75" x14ac:dyDescent="0.25">
      <c r="B35" s="28"/>
      <c r="C35" s="54"/>
      <c r="D35" s="50"/>
      <c r="E35" s="31"/>
      <c r="F35" s="165"/>
      <c r="G35" s="27"/>
      <c r="H35" s="32"/>
      <c r="J35" s="21"/>
    </row>
    <row r="36" spans="1:10" s="15" customFormat="1" ht="15.75" x14ac:dyDescent="0.25">
      <c r="B36" s="11"/>
      <c r="C36" s="19" t="s">
        <v>49</v>
      </c>
      <c r="D36" s="55">
        <v>0</v>
      </c>
      <c r="E36" s="55">
        <v>2836</v>
      </c>
      <c r="F36" s="18"/>
      <c r="G36" s="27"/>
      <c r="H36" s="56"/>
      <c r="I36" s="106"/>
      <c r="J36" s="21"/>
    </row>
    <row r="37" spans="1:10" ht="15.75" hidden="1" x14ac:dyDescent="0.25">
      <c r="B37" s="28"/>
      <c r="C37" s="57"/>
      <c r="D37" s="50"/>
      <c r="E37" s="31"/>
      <c r="F37" s="165"/>
      <c r="G37" s="27"/>
      <c r="H37" s="32"/>
      <c r="J37" s="21"/>
    </row>
    <row r="38" spans="1:10" ht="15.75" hidden="1" x14ac:dyDescent="0.25">
      <c r="B38" s="28" t="s">
        <v>50</v>
      </c>
      <c r="C38" s="57" t="s">
        <v>51</v>
      </c>
      <c r="D38" s="50"/>
      <c r="E38" s="31"/>
      <c r="F38" s="165"/>
      <c r="G38" s="27"/>
      <c r="H38" s="32"/>
      <c r="J38" s="21"/>
    </row>
    <row r="39" spans="1:10" ht="15.75" hidden="1" x14ac:dyDescent="0.25">
      <c r="B39" s="28" t="s">
        <v>52</v>
      </c>
      <c r="C39" s="57" t="s">
        <v>53</v>
      </c>
      <c r="D39" s="50"/>
      <c r="E39" s="31"/>
      <c r="F39" s="165"/>
      <c r="G39" s="27"/>
      <c r="H39" s="32"/>
      <c r="J39" s="21"/>
    </row>
    <row r="40" spans="1:10" ht="15.75" hidden="1" x14ac:dyDescent="0.25">
      <c r="B40" s="28" t="s">
        <v>54</v>
      </c>
      <c r="C40" s="57" t="s">
        <v>55</v>
      </c>
      <c r="D40" s="50"/>
      <c r="E40" s="50">
        <v>1621</v>
      </c>
      <c r="F40" s="165"/>
      <c r="G40" s="27"/>
      <c r="H40" s="32"/>
      <c r="J40" s="21"/>
    </row>
    <row r="41" spans="1:10" ht="15.75" x14ac:dyDescent="0.25">
      <c r="B41" s="28"/>
      <c r="C41" s="57"/>
      <c r="D41" s="50"/>
      <c r="E41" s="31"/>
      <c r="F41" s="165"/>
      <c r="G41" s="27"/>
      <c r="H41" s="32"/>
      <c r="J41" s="21"/>
    </row>
    <row r="42" spans="1:10" s="22" customFormat="1" ht="15.75" hidden="1" x14ac:dyDescent="0.25">
      <c r="A42" s="15"/>
      <c r="B42" s="11"/>
      <c r="C42" s="41" t="s">
        <v>56</v>
      </c>
      <c r="D42" s="23"/>
      <c r="E42" s="26">
        <v>0</v>
      </c>
      <c r="F42" s="18"/>
      <c r="G42" s="27"/>
      <c r="H42" s="27"/>
      <c r="I42" s="108"/>
      <c r="J42" s="21"/>
    </row>
    <row r="43" spans="1:10" ht="17.25" hidden="1" customHeight="1" x14ac:dyDescent="0.25">
      <c r="B43" s="28" t="s">
        <v>57</v>
      </c>
      <c r="C43" s="58" t="s">
        <v>58</v>
      </c>
      <c r="D43" s="50"/>
      <c r="E43" s="31"/>
      <c r="F43" s="165"/>
      <c r="G43" s="27"/>
      <c r="H43" s="32"/>
      <c r="J43" s="21"/>
    </row>
    <row r="44" spans="1:10" ht="15.75" hidden="1" x14ac:dyDescent="0.25">
      <c r="B44" s="28" t="s">
        <v>59</v>
      </c>
      <c r="C44" s="54" t="s">
        <v>60</v>
      </c>
      <c r="D44" s="50"/>
      <c r="E44" s="31"/>
      <c r="F44" s="165"/>
      <c r="G44" s="27"/>
      <c r="H44" s="32"/>
      <c r="J44" s="21"/>
    </row>
    <row r="45" spans="1:10" ht="30" hidden="1" x14ac:dyDescent="0.25">
      <c r="B45" s="28" t="s">
        <v>61</v>
      </c>
      <c r="C45" s="54" t="s">
        <v>62</v>
      </c>
      <c r="D45" s="59"/>
      <c r="E45" s="31"/>
      <c r="F45" s="165"/>
      <c r="G45" s="27"/>
      <c r="H45" s="32"/>
      <c r="J45" s="21"/>
    </row>
    <row r="46" spans="1:10" ht="30" hidden="1" x14ac:dyDescent="0.25">
      <c r="B46" s="28" t="s">
        <v>63</v>
      </c>
      <c r="C46" s="54" t="s">
        <v>64</v>
      </c>
      <c r="D46" s="59"/>
      <c r="E46" s="31"/>
      <c r="F46" s="165"/>
      <c r="G46" s="27"/>
      <c r="H46" s="32"/>
      <c r="J46" s="21"/>
    </row>
    <row r="47" spans="1:10" ht="60" hidden="1" x14ac:dyDescent="0.25">
      <c r="B47" s="28" t="s">
        <v>65</v>
      </c>
      <c r="C47" s="54" t="s">
        <v>66</v>
      </c>
      <c r="D47" s="59">
        <v>7.7</v>
      </c>
      <c r="E47" s="31"/>
      <c r="F47" s="165"/>
      <c r="G47" s="27"/>
      <c r="H47" s="32"/>
      <c r="J47" s="21"/>
    </row>
    <row r="48" spans="1:10" ht="30" hidden="1" x14ac:dyDescent="0.25">
      <c r="B48" s="28" t="s">
        <v>67</v>
      </c>
      <c r="C48" s="54" t="s">
        <v>68</v>
      </c>
      <c r="D48" s="59">
        <v>-1978.55</v>
      </c>
      <c r="E48" s="31"/>
      <c r="F48" s="165"/>
      <c r="G48" s="27"/>
      <c r="H48" s="32"/>
      <c r="J48" s="21"/>
    </row>
    <row r="49" spans="1:17" ht="30" hidden="1" x14ac:dyDescent="0.25">
      <c r="B49" s="28" t="s">
        <v>69</v>
      </c>
      <c r="C49" s="54" t="s">
        <v>70</v>
      </c>
      <c r="D49" s="50"/>
      <c r="E49" s="31">
        <v>0</v>
      </c>
      <c r="F49" s="165"/>
      <c r="G49" s="27"/>
      <c r="H49" s="32"/>
      <c r="J49" s="21"/>
    </row>
    <row r="50" spans="1:17" ht="45" hidden="1" x14ac:dyDescent="0.25">
      <c r="B50" s="28" t="s">
        <v>71</v>
      </c>
      <c r="C50" s="54" t="s">
        <v>72</v>
      </c>
      <c r="D50" s="50"/>
      <c r="E50" s="31"/>
      <c r="F50" s="165"/>
      <c r="G50" s="27"/>
      <c r="H50" s="32"/>
      <c r="J50" s="21"/>
    </row>
    <row r="51" spans="1:17" ht="15.75" hidden="1" x14ac:dyDescent="0.25">
      <c r="B51" s="28"/>
      <c r="C51" s="58"/>
      <c r="D51" s="50"/>
      <c r="E51" s="31"/>
      <c r="F51" s="165"/>
      <c r="G51" s="27"/>
      <c r="H51" s="32"/>
      <c r="J51" s="21"/>
    </row>
    <row r="52" spans="1:17" s="22" customFormat="1" ht="28.5" customHeight="1" x14ac:dyDescent="0.25">
      <c r="A52" s="15"/>
      <c r="B52" s="11"/>
      <c r="C52" s="19" t="s">
        <v>73</v>
      </c>
      <c r="D52" s="23">
        <v>602446915.46000004</v>
      </c>
      <c r="E52" s="23">
        <v>618451075.47000003</v>
      </c>
      <c r="F52" s="18">
        <f>E52/D52*100</f>
        <v>102.65652617671384</v>
      </c>
      <c r="G52" s="27"/>
      <c r="H52" s="109"/>
      <c r="I52" s="108"/>
      <c r="J52" s="21"/>
    </row>
    <row r="53" spans="1:17" s="22" customFormat="1" ht="39" customHeight="1" x14ac:dyDescent="0.25">
      <c r="A53" s="15"/>
      <c r="B53" s="11" t="s">
        <v>74</v>
      </c>
      <c r="C53" s="60" t="s">
        <v>75</v>
      </c>
      <c r="D53" s="23">
        <v>391832438.16000003</v>
      </c>
      <c r="E53" s="23">
        <v>380037277.60000002</v>
      </c>
      <c r="F53" s="18">
        <f>E53/D53*100</f>
        <v>96.989743724284622</v>
      </c>
      <c r="G53" s="27"/>
      <c r="H53" s="109"/>
      <c r="I53" s="108"/>
      <c r="J53" s="21"/>
      <c r="K53" s="21"/>
    </row>
    <row r="54" spans="1:17" s="22" customFormat="1" ht="45" x14ac:dyDescent="0.25">
      <c r="A54" s="15"/>
      <c r="B54" s="28" t="s">
        <v>76</v>
      </c>
      <c r="C54" s="52" t="s">
        <v>379</v>
      </c>
      <c r="D54" s="113">
        <v>277734546.24000001</v>
      </c>
      <c r="E54" s="113">
        <v>277734546.24000001</v>
      </c>
      <c r="F54" s="165">
        <f t="shared" ref="F54:F55" si="1">E54/D54*100</f>
        <v>100</v>
      </c>
      <c r="G54" s="27"/>
      <c r="H54" s="109"/>
      <c r="I54" s="108"/>
      <c r="J54" s="21"/>
    </row>
    <row r="55" spans="1:17" ht="15.75" x14ac:dyDescent="0.25">
      <c r="B55" s="28" t="s">
        <v>76</v>
      </c>
      <c r="C55" s="53" t="s">
        <v>77</v>
      </c>
      <c r="D55" s="50">
        <v>277734542.80000001</v>
      </c>
      <c r="E55" s="61">
        <v>277734542.80000001</v>
      </c>
      <c r="F55" s="166">
        <f t="shared" si="1"/>
        <v>100</v>
      </c>
      <c r="G55" s="27"/>
      <c r="H55" s="32"/>
      <c r="J55" s="21"/>
    </row>
    <row r="56" spans="1:17" s="38" customFormat="1" ht="15.75" x14ac:dyDescent="0.25">
      <c r="A56" s="33"/>
      <c r="B56" s="28" t="s">
        <v>76</v>
      </c>
      <c r="C56" s="53" t="s">
        <v>375</v>
      </c>
      <c r="D56" s="62">
        <v>3.44</v>
      </c>
      <c r="E56" s="61">
        <v>3.44</v>
      </c>
      <c r="F56" s="166">
        <f t="shared" ref="F56:F71" si="2">E56/D56*100</f>
        <v>100</v>
      </c>
      <c r="G56" s="27"/>
      <c r="H56" s="36"/>
      <c r="I56" s="110"/>
      <c r="J56" s="21"/>
    </row>
    <row r="57" spans="1:17" ht="96.6" customHeight="1" x14ac:dyDescent="0.25">
      <c r="B57" s="28" t="s">
        <v>78</v>
      </c>
      <c r="C57" s="52" t="s">
        <v>79</v>
      </c>
      <c r="D57" s="50">
        <v>8460004.9800000004</v>
      </c>
      <c r="E57" s="31">
        <v>4720117.18</v>
      </c>
      <c r="F57" s="165">
        <f t="shared" si="2"/>
        <v>55.793314438450835</v>
      </c>
      <c r="G57" s="27"/>
      <c r="H57" s="32"/>
      <c r="J57" s="21"/>
    </row>
    <row r="58" spans="1:17" ht="92.45" customHeight="1" x14ac:dyDescent="0.25">
      <c r="B58" s="28" t="s">
        <v>80</v>
      </c>
      <c r="C58" s="52" t="s">
        <v>81</v>
      </c>
      <c r="D58" s="50">
        <v>77640298.939999998</v>
      </c>
      <c r="E58" s="31">
        <v>72291929.670000002</v>
      </c>
      <c r="F58" s="165">
        <f t="shared" si="2"/>
        <v>93.111348947621664</v>
      </c>
      <c r="G58" s="27"/>
      <c r="H58" s="32"/>
      <c r="J58" s="21"/>
    </row>
    <row r="59" spans="1:17" ht="81.599999999999994" customHeight="1" x14ac:dyDescent="0.25">
      <c r="B59" s="28" t="s">
        <v>82</v>
      </c>
      <c r="C59" s="52" t="s">
        <v>83</v>
      </c>
      <c r="D59" s="50">
        <v>3151000</v>
      </c>
      <c r="E59" s="31">
        <v>3388785.05</v>
      </c>
      <c r="F59" s="165">
        <f t="shared" si="2"/>
        <v>107.54633608378292</v>
      </c>
      <c r="G59" s="27"/>
      <c r="H59" s="32"/>
      <c r="J59" s="21"/>
    </row>
    <row r="60" spans="1:17" ht="34.15" customHeight="1" x14ac:dyDescent="0.25">
      <c r="B60" s="28" t="s">
        <v>84</v>
      </c>
      <c r="C60" s="63" t="s">
        <v>85</v>
      </c>
      <c r="D60" s="113">
        <v>23630000</v>
      </c>
      <c r="E60" s="31">
        <v>20760873.66</v>
      </c>
      <c r="F60" s="165">
        <f t="shared" si="2"/>
        <v>87.858119593736774</v>
      </c>
      <c r="G60" s="27"/>
      <c r="H60" s="32"/>
      <c r="J60" s="21"/>
    </row>
    <row r="61" spans="1:17" ht="34.15" customHeight="1" x14ac:dyDescent="0.25">
      <c r="B61" s="64" t="s">
        <v>86</v>
      </c>
      <c r="C61" s="65" t="s">
        <v>87</v>
      </c>
      <c r="D61" s="113">
        <v>222.1</v>
      </c>
      <c r="E61" s="31">
        <v>201.4</v>
      </c>
      <c r="F61" s="165">
        <f t="shared" si="2"/>
        <v>90.67987393066187</v>
      </c>
      <c r="G61" s="27"/>
      <c r="H61" s="32"/>
      <c r="J61" s="21"/>
    </row>
    <row r="62" spans="1:17" s="5" customFormat="1" ht="45" x14ac:dyDescent="0.25">
      <c r="A62" s="1"/>
      <c r="B62" s="28" t="s">
        <v>88</v>
      </c>
      <c r="C62" s="52" t="s">
        <v>89</v>
      </c>
      <c r="D62" s="50">
        <v>97965.900000000023</v>
      </c>
      <c r="E62" s="31">
        <v>97965.9</v>
      </c>
      <c r="F62" s="165">
        <f t="shared" si="2"/>
        <v>99.999999999999972</v>
      </c>
      <c r="G62" s="27"/>
      <c r="H62" s="32"/>
      <c r="I62" s="104"/>
      <c r="J62" s="21"/>
      <c r="K62" s="2"/>
      <c r="L62" s="2"/>
      <c r="M62" s="2"/>
      <c r="N62" s="2"/>
      <c r="O62" s="2"/>
      <c r="P62" s="2"/>
      <c r="Q62" s="2"/>
    </row>
    <row r="63" spans="1:17" s="5" customFormat="1" ht="30" x14ac:dyDescent="0.25">
      <c r="A63" s="1"/>
      <c r="B63" s="28" t="s">
        <v>90</v>
      </c>
      <c r="C63" s="52" t="s">
        <v>91</v>
      </c>
      <c r="D63" s="50">
        <v>1118400</v>
      </c>
      <c r="E63" s="31">
        <v>1042858.5</v>
      </c>
      <c r="F63" s="165">
        <f t="shared" si="2"/>
        <v>93.245574034334766</v>
      </c>
      <c r="G63" s="27"/>
      <c r="H63" s="32"/>
      <c r="I63" s="104"/>
      <c r="J63" s="21"/>
      <c r="K63" s="2"/>
      <c r="L63" s="2"/>
      <c r="M63" s="2"/>
      <c r="N63" s="2"/>
      <c r="O63" s="2"/>
      <c r="P63" s="2"/>
      <c r="Q63" s="2"/>
    </row>
    <row r="64" spans="1:17" s="6" customFormat="1" ht="15.75" x14ac:dyDescent="0.25">
      <c r="A64" s="15"/>
      <c r="B64" s="11" t="s">
        <v>92</v>
      </c>
      <c r="C64" s="66" t="s">
        <v>93</v>
      </c>
      <c r="D64" s="20">
        <v>137119703.34</v>
      </c>
      <c r="E64" s="20">
        <v>160872459.51999998</v>
      </c>
      <c r="F64" s="18">
        <f t="shared" si="2"/>
        <v>117.32264262642327</v>
      </c>
      <c r="G64" s="27"/>
      <c r="H64" s="107"/>
      <c r="I64" s="108"/>
      <c r="J64" s="21"/>
      <c r="K64" s="22"/>
      <c r="L64" s="22"/>
      <c r="M64" s="22"/>
      <c r="N64" s="22"/>
      <c r="O64" s="22"/>
      <c r="P64" s="22"/>
      <c r="Q64" s="22"/>
    </row>
    <row r="65" spans="1:17" s="67" customFormat="1" ht="30" hidden="1" x14ac:dyDescent="0.25">
      <c r="A65" s="33"/>
      <c r="B65" s="46" t="s">
        <v>94</v>
      </c>
      <c r="C65" s="53" t="s">
        <v>95</v>
      </c>
      <c r="D65" s="62">
        <v>4405100.8499999996</v>
      </c>
      <c r="E65" s="35">
        <v>4421373.72</v>
      </c>
      <c r="F65" s="166">
        <f t="shared" si="2"/>
        <v>100.36940970375288</v>
      </c>
      <c r="G65" s="27"/>
      <c r="H65" s="36"/>
      <c r="I65" s="110"/>
      <c r="J65" s="21"/>
      <c r="K65" s="38"/>
      <c r="L65" s="38"/>
      <c r="M65" s="38"/>
      <c r="N65" s="38"/>
      <c r="O65" s="38"/>
      <c r="P65" s="38"/>
      <c r="Q65" s="38"/>
    </row>
    <row r="66" spans="1:17" s="67" customFormat="1" ht="15.75" hidden="1" x14ac:dyDescent="0.25">
      <c r="A66" s="33"/>
      <c r="B66" s="46" t="s">
        <v>96</v>
      </c>
      <c r="C66" s="53" t="s">
        <v>97</v>
      </c>
      <c r="D66" s="62">
        <v>-50848.349999999977</v>
      </c>
      <c r="E66" s="35">
        <v>-50848.35</v>
      </c>
      <c r="F66" s="166">
        <f t="shared" si="2"/>
        <v>100.00000000000004</v>
      </c>
      <c r="G66" s="27"/>
      <c r="H66" s="36"/>
      <c r="I66" s="110"/>
      <c r="J66" s="21"/>
      <c r="K66" s="38"/>
      <c r="L66" s="38"/>
      <c r="M66" s="38"/>
      <c r="N66" s="38"/>
      <c r="O66" s="38"/>
      <c r="P66" s="38"/>
      <c r="Q66" s="38"/>
    </row>
    <row r="67" spans="1:17" s="67" customFormat="1" ht="15.75" hidden="1" x14ac:dyDescent="0.25">
      <c r="A67" s="33"/>
      <c r="B67" s="46" t="s">
        <v>98</v>
      </c>
      <c r="C67" s="68" t="s">
        <v>99</v>
      </c>
      <c r="D67" s="62">
        <v>56767450.149999999</v>
      </c>
      <c r="E67" s="35">
        <v>80503933.469999999</v>
      </c>
      <c r="F67" s="166">
        <f t="shared" si="2"/>
        <v>141.81354501088154</v>
      </c>
      <c r="G67" s="27"/>
      <c r="H67" s="36"/>
      <c r="I67" s="110"/>
      <c r="J67" s="21"/>
      <c r="K67" s="38"/>
      <c r="L67" s="38"/>
      <c r="M67" s="38"/>
      <c r="N67" s="38"/>
      <c r="O67" s="38"/>
      <c r="P67" s="38"/>
      <c r="Q67" s="38"/>
    </row>
    <row r="68" spans="1:17" s="67" customFormat="1" ht="15.75" hidden="1" x14ac:dyDescent="0.25">
      <c r="A68" s="33"/>
      <c r="B68" s="46" t="s">
        <v>100</v>
      </c>
      <c r="C68" s="68" t="s">
        <v>101</v>
      </c>
      <c r="D68" s="62">
        <v>466423.39</v>
      </c>
      <c r="E68" s="35">
        <v>466423.38</v>
      </c>
      <c r="F68" s="166">
        <f t="shared" si="2"/>
        <v>99.999997856025189</v>
      </c>
      <c r="G68" s="27"/>
      <c r="H68" s="36"/>
      <c r="I68" s="110"/>
      <c r="J68" s="21"/>
      <c r="K68" s="38"/>
      <c r="L68" s="38"/>
      <c r="M68" s="38"/>
      <c r="N68" s="38"/>
      <c r="O68" s="38"/>
      <c r="P68" s="38"/>
      <c r="Q68" s="38"/>
    </row>
    <row r="69" spans="1:17" s="67" customFormat="1" ht="45" hidden="1" x14ac:dyDescent="0.25">
      <c r="A69" s="33"/>
      <c r="B69" s="46" t="s">
        <v>102</v>
      </c>
      <c r="C69" s="53" t="s">
        <v>103</v>
      </c>
      <c r="D69" s="62">
        <v>75531577.299999997</v>
      </c>
      <c r="E69" s="35">
        <v>75531577.299999997</v>
      </c>
      <c r="F69" s="166">
        <f t="shared" si="2"/>
        <v>100</v>
      </c>
      <c r="G69" s="27"/>
      <c r="H69" s="36"/>
      <c r="I69" s="110"/>
      <c r="J69" s="21"/>
      <c r="K69" s="38"/>
      <c r="L69" s="38"/>
      <c r="M69" s="38"/>
      <c r="N69" s="38"/>
      <c r="O69" s="38"/>
      <c r="P69" s="38"/>
      <c r="Q69" s="38"/>
    </row>
    <row r="70" spans="1:17" s="6" customFormat="1" ht="15.75" x14ac:dyDescent="0.25">
      <c r="A70" s="15"/>
      <c r="B70" s="11" t="s">
        <v>104</v>
      </c>
      <c r="C70" s="66" t="s">
        <v>105</v>
      </c>
      <c r="D70" s="20">
        <v>64678978.689999998</v>
      </c>
      <c r="E70" s="20">
        <v>67339192.730000004</v>
      </c>
      <c r="F70" s="18">
        <f t="shared" si="2"/>
        <v>104.11294997830771</v>
      </c>
      <c r="G70" s="27"/>
      <c r="H70" s="27"/>
      <c r="I70" s="108"/>
      <c r="J70" s="21"/>
      <c r="K70" s="21"/>
      <c r="L70" s="22"/>
      <c r="M70" s="22"/>
      <c r="N70" s="22"/>
      <c r="O70" s="22"/>
      <c r="P70" s="22"/>
      <c r="Q70" s="22"/>
    </row>
    <row r="71" spans="1:17" s="5" customFormat="1" ht="45" x14ac:dyDescent="0.25">
      <c r="A71" s="1"/>
      <c r="B71" s="69" t="s">
        <v>106</v>
      </c>
      <c r="C71" s="52" t="s">
        <v>107</v>
      </c>
      <c r="D71" s="50">
        <v>1575832.26</v>
      </c>
      <c r="E71" s="50">
        <v>1117118.02</v>
      </c>
      <c r="F71" s="165">
        <f t="shared" si="2"/>
        <v>70.890668274553533</v>
      </c>
      <c r="G71" s="27"/>
      <c r="H71" s="27"/>
      <c r="I71" s="104"/>
      <c r="J71" s="21"/>
      <c r="K71" s="2"/>
      <c r="L71" s="2"/>
      <c r="M71" s="2"/>
      <c r="N71" s="2"/>
      <c r="O71" s="2"/>
      <c r="P71" s="2"/>
      <c r="Q71" s="2"/>
    </row>
    <row r="72" spans="1:17" s="5" customFormat="1" ht="30" x14ac:dyDescent="0.25">
      <c r="A72" s="1"/>
      <c r="B72" s="69" t="s">
        <v>108</v>
      </c>
      <c r="C72" s="52" t="s">
        <v>109</v>
      </c>
      <c r="D72" s="50">
        <v>14900</v>
      </c>
      <c r="E72" s="31">
        <v>16100</v>
      </c>
      <c r="F72" s="165"/>
      <c r="G72" s="27"/>
      <c r="H72" s="32"/>
      <c r="I72" s="104"/>
      <c r="J72" s="21"/>
      <c r="K72" s="2"/>
      <c r="L72" s="2"/>
      <c r="M72" s="2"/>
      <c r="N72" s="2"/>
      <c r="O72" s="2"/>
      <c r="P72" s="2"/>
      <c r="Q72" s="2"/>
    </row>
    <row r="73" spans="1:17" s="5" customFormat="1" ht="15.75" x14ac:dyDescent="0.2">
      <c r="A73" s="1"/>
      <c r="B73" s="70"/>
      <c r="C73" s="71" t="s">
        <v>110</v>
      </c>
      <c r="D73" s="72">
        <v>1196687.26</v>
      </c>
      <c r="E73" s="72">
        <v>903859.02</v>
      </c>
      <c r="F73" s="165">
        <f>E73/D73*100</f>
        <v>75.53009463809282</v>
      </c>
      <c r="G73" s="27"/>
      <c r="H73" s="32"/>
      <c r="I73" s="104"/>
      <c r="J73" s="21"/>
      <c r="K73" s="2"/>
      <c r="L73" s="2"/>
      <c r="M73" s="2"/>
      <c r="N73" s="2"/>
      <c r="O73" s="2"/>
      <c r="P73" s="2"/>
      <c r="Q73" s="2"/>
    </row>
    <row r="74" spans="1:17" s="67" customFormat="1" ht="15.75" x14ac:dyDescent="0.2">
      <c r="A74" s="33"/>
      <c r="B74" s="70" t="s">
        <v>111</v>
      </c>
      <c r="C74" s="73" t="s">
        <v>112</v>
      </c>
      <c r="D74" s="62">
        <v>431592.02</v>
      </c>
      <c r="E74" s="35">
        <v>413218.02</v>
      </c>
      <c r="F74" s="166">
        <f>E74/D74*100</f>
        <v>95.742738709580394</v>
      </c>
      <c r="G74" s="27"/>
      <c r="H74" s="36"/>
      <c r="I74" s="114"/>
      <c r="J74" s="21"/>
      <c r="Q74" s="38"/>
    </row>
    <row r="75" spans="1:17" s="67" customFormat="1" ht="15.75" x14ac:dyDescent="0.2">
      <c r="A75" s="33"/>
      <c r="B75" s="70" t="s">
        <v>113</v>
      </c>
      <c r="C75" s="73" t="s">
        <v>114</v>
      </c>
      <c r="D75" s="62">
        <v>280651</v>
      </c>
      <c r="E75" s="35">
        <v>233715</v>
      </c>
      <c r="F75" s="166">
        <f>E75/D75*100</f>
        <v>83.27602609646857</v>
      </c>
      <c r="G75" s="27"/>
      <c r="H75" s="36"/>
      <c r="I75" s="114"/>
      <c r="J75" s="21"/>
      <c r="Q75" s="38"/>
    </row>
    <row r="76" spans="1:17" s="67" customFormat="1" ht="15.75" x14ac:dyDescent="0.2">
      <c r="A76" s="33"/>
      <c r="B76" s="70" t="s">
        <v>115</v>
      </c>
      <c r="C76" s="73" t="s">
        <v>116</v>
      </c>
      <c r="D76" s="62">
        <v>176078</v>
      </c>
      <c r="E76" s="74">
        <v>154078</v>
      </c>
      <c r="F76" s="167">
        <f>E76/D76*100</f>
        <v>87.505537318688312</v>
      </c>
      <c r="G76" s="27"/>
      <c r="H76" s="75"/>
      <c r="I76" s="115"/>
      <c r="J76" s="21"/>
      <c r="K76" s="76"/>
      <c r="L76" s="76"/>
      <c r="M76" s="76"/>
      <c r="N76" s="76"/>
      <c r="O76" s="76"/>
      <c r="Q76" s="38"/>
    </row>
    <row r="77" spans="1:17" s="67" customFormat="1" ht="15.75" x14ac:dyDescent="0.2">
      <c r="A77" s="33"/>
      <c r="B77" s="70" t="s">
        <v>117</v>
      </c>
      <c r="C77" s="73" t="s">
        <v>118</v>
      </c>
      <c r="D77" s="62">
        <v>308366.24</v>
      </c>
      <c r="E77" s="74">
        <v>102848</v>
      </c>
      <c r="F77" s="166">
        <f>E77/D77*100</f>
        <v>33.352548579896421</v>
      </c>
      <c r="G77" s="27"/>
      <c r="H77" s="36"/>
      <c r="I77" s="114"/>
      <c r="J77" s="21"/>
      <c r="Q77" s="38"/>
    </row>
    <row r="78" spans="1:17" s="5" customFormat="1" ht="17.25" hidden="1" customHeight="1" x14ac:dyDescent="0.2">
      <c r="A78" s="1"/>
      <c r="B78" s="70" t="s">
        <v>380</v>
      </c>
      <c r="C78" s="73" t="s">
        <v>381</v>
      </c>
      <c r="D78" s="62"/>
      <c r="E78" s="31"/>
      <c r="F78" s="165"/>
      <c r="G78" s="27"/>
      <c r="H78" s="32"/>
      <c r="I78" s="116"/>
      <c r="J78" s="21"/>
      <c r="Q78" s="2"/>
    </row>
    <row r="79" spans="1:17" s="5" customFormat="1" ht="15.75" x14ac:dyDescent="0.2">
      <c r="A79" s="1"/>
      <c r="B79" s="70"/>
      <c r="C79" s="71" t="s">
        <v>119</v>
      </c>
      <c r="D79" s="50">
        <v>364245</v>
      </c>
      <c r="E79" s="50">
        <v>197159</v>
      </c>
      <c r="F79" s="165">
        <f t="shared" ref="F79:F85" si="3">E79/D79*100</f>
        <v>54.128128045683532</v>
      </c>
      <c r="G79" s="27"/>
      <c r="H79" s="32"/>
      <c r="I79" s="116"/>
      <c r="J79" s="21"/>
      <c r="Q79" s="2"/>
    </row>
    <row r="80" spans="1:17" s="67" customFormat="1" ht="15.75" x14ac:dyDescent="0.2">
      <c r="A80" s="33"/>
      <c r="B80" s="70" t="s">
        <v>120</v>
      </c>
      <c r="C80" s="73" t="s">
        <v>121</v>
      </c>
      <c r="D80" s="62">
        <v>152845</v>
      </c>
      <c r="E80" s="35">
        <v>80243</v>
      </c>
      <c r="F80" s="166">
        <f t="shared" si="3"/>
        <v>52.499591089011744</v>
      </c>
      <c r="G80" s="27"/>
      <c r="H80" s="36"/>
      <c r="I80" s="114"/>
      <c r="J80" s="21"/>
      <c r="Q80" s="38"/>
    </row>
    <row r="81" spans="1:17" s="67" customFormat="1" ht="15.75" x14ac:dyDescent="0.2">
      <c r="A81" s="33"/>
      <c r="B81" s="70" t="s">
        <v>122</v>
      </c>
      <c r="C81" s="73" t="s">
        <v>123</v>
      </c>
      <c r="D81" s="62">
        <v>167480</v>
      </c>
      <c r="E81" s="35">
        <v>94202</v>
      </c>
      <c r="F81" s="166">
        <f t="shared" si="3"/>
        <v>56.246716025794129</v>
      </c>
      <c r="G81" s="27"/>
      <c r="H81" s="36"/>
      <c r="I81" s="110"/>
      <c r="J81" s="21"/>
      <c r="K81" s="38"/>
      <c r="L81" s="38"/>
      <c r="M81" s="38"/>
      <c r="N81" s="38"/>
      <c r="O81" s="38"/>
      <c r="P81" s="38"/>
      <c r="Q81" s="38"/>
    </row>
    <row r="82" spans="1:17" s="67" customFormat="1" ht="15.75" x14ac:dyDescent="0.2">
      <c r="A82" s="33"/>
      <c r="B82" s="70" t="s">
        <v>124</v>
      </c>
      <c r="C82" s="73" t="s">
        <v>125</v>
      </c>
      <c r="D82" s="62">
        <v>43920</v>
      </c>
      <c r="E82" s="35">
        <v>22714</v>
      </c>
      <c r="F82" s="166">
        <f t="shared" si="3"/>
        <v>51.716757741347905</v>
      </c>
      <c r="G82" s="27"/>
      <c r="H82" s="36"/>
      <c r="I82" s="110"/>
      <c r="J82" s="21"/>
      <c r="K82" s="38"/>
      <c r="L82" s="38"/>
      <c r="M82" s="38"/>
      <c r="N82" s="38"/>
      <c r="O82" s="38"/>
      <c r="P82" s="38"/>
      <c r="Q82" s="38"/>
    </row>
    <row r="83" spans="1:17" s="5" customFormat="1" ht="60" x14ac:dyDescent="0.25">
      <c r="A83" s="1"/>
      <c r="B83" s="28" t="s">
        <v>126</v>
      </c>
      <c r="C83" s="52" t="s">
        <v>127</v>
      </c>
      <c r="D83" s="50">
        <v>7740000</v>
      </c>
      <c r="E83" s="31">
        <v>7894519.7999999998</v>
      </c>
      <c r="F83" s="165">
        <f t="shared" si="3"/>
        <v>101.99637984496124</v>
      </c>
      <c r="G83" s="27"/>
      <c r="H83" s="32"/>
      <c r="I83" s="104"/>
      <c r="J83" s="21"/>
      <c r="K83" s="2"/>
      <c r="L83" s="2"/>
      <c r="M83" s="2"/>
      <c r="N83" s="2"/>
      <c r="O83" s="2"/>
      <c r="P83" s="2"/>
      <c r="Q83" s="2"/>
    </row>
    <row r="84" spans="1:17" s="5" customFormat="1" ht="30" x14ac:dyDescent="0.25">
      <c r="A84" s="1"/>
      <c r="B84" s="28" t="s">
        <v>128</v>
      </c>
      <c r="C84" s="52" t="s">
        <v>329</v>
      </c>
      <c r="D84" s="50">
        <v>55363146.43</v>
      </c>
      <c r="E84" s="50">
        <v>58327554.910000004</v>
      </c>
      <c r="F84" s="165">
        <f t="shared" si="3"/>
        <v>105.35447977789364</v>
      </c>
      <c r="G84" s="27"/>
      <c r="H84" s="32"/>
      <c r="I84" s="104"/>
      <c r="J84" s="21"/>
      <c r="K84" s="2"/>
      <c r="L84" s="2"/>
      <c r="M84" s="2"/>
      <c r="N84" s="2"/>
      <c r="O84" s="2"/>
      <c r="P84" s="2"/>
      <c r="Q84" s="2"/>
    </row>
    <row r="85" spans="1:17" s="5" customFormat="1" ht="15.75" x14ac:dyDescent="0.25">
      <c r="A85" s="1"/>
      <c r="B85" s="46" t="s">
        <v>129</v>
      </c>
      <c r="C85" s="53" t="s">
        <v>130</v>
      </c>
      <c r="D85" s="62">
        <v>52711748.57</v>
      </c>
      <c r="E85" s="31">
        <v>55625924.380000003</v>
      </c>
      <c r="F85" s="165">
        <f t="shared" si="3"/>
        <v>105.52851288196226</v>
      </c>
      <c r="G85" s="27"/>
      <c r="H85" s="32"/>
      <c r="I85" s="104"/>
      <c r="J85" s="21"/>
      <c r="K85" s="2"/>
      <c r="L85" s="2"/>
      <c r="M85" s="2"/>
      <c r="N85" s="2"/>
      <c r="O85" s="2"/>
      <c r="P85" s="2"/>
      <c r="Q85" s="2"/>
    </row>
    <row r="86" spans="1:17" s="5" customFormat="1" ht="18" customHeight="1" x14ac:dyDescent="0.25">
      <c r="A86" s="1"/>
      <c r="B86" s="46" t="s">
        <v>131</v>
      </c>
      <c r="C86" s="77" t="s">
        <v>132</v>
      </c>
      <c r="D86" s="62"/>
      <c r="E86" s="31">
        <v>5910</v>
      </c>
      <c r="F86" s="165"/>
      <c r="G86" s="27"/>
      <c r="H86" s="32"/>
      <c r="I86" s="104"/>
      <c r="J86" s="21"/>
      <c r="K86" s="2"/>
      <c r="L86" s="2"/>
      <c r="M86" s="2"/>
      <c r="N86" s="2"/>
      <c r="O86" s="2"/>
      <c r="P86" s="2"/>
      <c r="Q86" s="2"/>
    </row>
    <row r="87" spans="1:17" s="5" customFormat="1" ht="15.75" x14ac:dyDescent="0.25">
      <c r="A87" s="1"/>
      <c r="B87" s="46" t="s">
        <v>133</v>
      </c>
      <c r="C87" s="73" t="s">
        <v>114</v>
      </c>
      <c r="D87" s="62">
        <v>762129</v>
      </c>
      <c r="E87" s="31">
        <v>607735.18000000005</v>
      </c>
      <c r="F87" s="165">
        <f>E87/D87*100</f>
        <v>79.74177337432377</v>
      </c>
      <c r="G87" s="27"/>
      <c r="H87" s="32"/>
      <c r="I87" s="104"/>
      <c r="J87" s="21"/>
      <c r="K87" s="2"/>
      <c r="L87" s="2"/>
      <c r="M87" s="2"/>
      <c r="N87" s="2"/>
      <c r="O87" s="2"/>
      <c r="P87" s="2"/>
      <c r="Q87" s="2"/>
    </row>
    <row r="88" spans="1:17" s="5" customFormat="1" ht="15.75" x14ac:dyDescent="0.25">
      <c r="A88" s="1"/>
      <c r="B88" s="46" t="s">
        <v>134</v>
      </c>
      <c r="C88" s="73" t="s">
        <v>116</v>
      </c>
      <c r="D88" s="62">
        <v>513206.88</v>
      </c>
      <c r="E88" s="31">
        <v>499919.59</v>
      </c>
      <c r="F88" s="165">
        <f>E88/D88*100</f>
        <v>97.410929097443116</v>
      </c>
      <c r="G88" s="27"/>
      <c r="H88" s="32"/>
      <c r="I88" s="104"/>
      <c r="J88" s="21"/>
      <c r="K88" s="2"/>
      <c r="L88" s="2"/>
      <c r="M88" s="2"/>
      <c r="N88" s="2"/>
      <c r="O88" s="2"/>
      <c r="P88" s="2"/>
      <c r="Q88" s="2"/>
    </row>
    <row r="89" spans="1:17" s="5" customFormat="1" ht="15.75" x14ac:dyDescent="0.25">
      <c r="A89" s="1"/>
      <c r="B89" s="46" t="s">
        <v>135</v>
      </c>
      <c r="C89" s="77" t="s">
        <v>136</v>
      </c>
      <c r="D89" s="62">
        <v>909598.68</v>
      </c>
      <c r="E89" s="31">
        <v>1059906.46</v>
      </c>
      <c r="F89" s="165">
        <f t="shared" ref="F89:F92" si="4">E89/D89*100</f>
        <v>116.52462600319515</v>
      </c>
      <c r="G89" s="27"/>
      <c r="H89" s="32"/>
      <c r="I89" s="104"/>
      <c r="J89" s="21"/>
      <c r="K89" s="2"/>
      <c r="L89" s="2"/>
      <c r="M89" s="2"/>
      <c r="N89" s="2"/>
      <c r="O89" s="2"/>
      <c r="P89" s="2"/>
      <c r="Q89" s="2"/>
    </row>
    <row r="90" spans="1:17" s="5" customFormat="1" ht="19.5" hidden="1" customHeight="1" x14ac:dyDescent="0.25">
      <c r="A90" s="1"/>
      <c r="B90" s="46" t="s">
        <v>137</v>
      </c>
      <c r="C90" s="77" t="s">
        <v>138</v>
      </c>
      <c r="D90" s="62"/>
      <c r="E90" s="31"/>
      <c r="F90" s="165" t="e">
        <f t="shared" si="4"/>
        <v>#DIV/0!</v>
      </c>
      <c r="G90" s="27"/>
      <c r="H90" s="32"/>
      <c r="I90" s="104"/>
      <c r="J90" s="21"/>
      <c r="K90" s="2"/>
      <c r="L90" s="2"/>
      <c r="M90" s="2"/>
      <c r="N90" s="2"/>
      <c r="O90" s="2"/>
      <c r="P90" s="2"/>
      <c r="Q90" s="2"/>
    </row>
    <row r="91" spans="1:17" s="5" customFormat="1" ht="17.25" customHeight="1" x14ac:dyDescent="0.25">
      <c r="A91" s="1"/>
      <c r="B91" s="46" t="s">
        <v>139</v>
      </c>
      <c r="C91" s="77" t="s">
        <v>140</v>
      </c>
      <c r="D91" s="62"/>
      <c r="E91" s="31">
        <v>45685</v>
      </c>
      <c r="F91" s="165"/>
      <c r="G91" s="27"/>
      <c r="H91" s="32"/>
      <c r="I91" s="104"/>
      <c r="J91" s="21"/>
      <c r="K91" s="2"/>
      <c r="L91" s="2"/>
      <c r="M91" s="2"/>
      <c r="N91" s="2"/>
      <c r="O91" s="2"/>
      <c r="P91" s="2"/>
      <c r="Q91" s="2"/>
    </row>
    <row r="92" spans="1:17" s="5" customFormat="1" ht="30" x14ac:dyDescent="0.25">
      <c r="A92" s="1"/>
      <c r="B92" s="46" t="s">
        <v>141</v>
      </c>
      <c r="C92" s="47" t="s">
        <v>142</v>
      </c>
      <c r="D92" s="50">
        <v>139212.87</v>
      </c>
      <c r="E92" s="31">
        <v>139212.87</v>
      </c>
      <c r="F92" s="165">
        <f t="shared" si="4"/>
        <v>100</v>
      </c>
      <c r="G92" s="27"/>
      <c r="H92" s="32"/>
      <c r="I92" s="104"/>
      <c r="J92" s="21"/>
      <c r="K92" s="2"/>
      <c r="L92" s="2"/>
      <c r="M92" s="2"/>
      <c r="N92" s="2"/>
      <c r="O92" s="2"/>
      <c r="P92" s="2"/>
      <c r="Q92" s="2"/>
    </row>
    <row r="93" spans="1:17" s="67" customFormat="1" ht="30" x14ac:dyDescent="0.25">
      <c r="A93" s="33"/>
      <c r="B93" s="46" t="s">
        <v>143</v>
      </c>
      <c r="C93" s="53" t="s">
        <v>144</v>
      </c>
      <c r="D93" s="62">
        <v>327250.4299999997</v>
      </c>
      <c r="E93" s="35">
        <v>343261.43</v>
      </c>
      <c r="F93" s="166">
        <f t="shared" ref="F93:F99" si="5">E93/D93*100</f>
        <v>104.89258333442078</v>
      </c>
      <c r="G93" s="27"/>
      <c r="H93" s="36"/>
      <c r="I93" s="110"/>
      <c r="J93" s="21"/>
      <c r="K93" s="38"/>
      <c r="L93" s="38"/>
      <c r="M93" s="38"/>
      <c r="N93" s="38"/>
      <c r="O93" s="38"/>
      <c r="P93" s="38"/>
      <c r="Q93" s="38"/>
    </row>
    <row r="94" spans="1:17" s="5" customFormat="1" ht="15.75" x14ac:dyDescent="0.25">
      <c r="A94" s="1"/>
      <c r="B94" s="11" t="s">
        <v>145</v>
      </c>
      <c r="C94" s="42" t="s">
        <v>146</v>
      </c>
      <c r="D94" s="20">
        <v>3321631.82</v>
      </c>
      <c r="E94" s="20">
        <v>3523231.6599999997</v>
      </c>
      <c r="F94" s="165">
        <f t="shared" si="5"/>
        <v>106.06930120268416</v>
      </c>
      <c r="G94" s="27"/>
      <c r="H94" s="32"/>
      <c r="I94" s="104"/>
      <c r="J94" s="21"/>
      <c r="K94" s="2"/>
      <c r="L94" s="2"/>
      <c r="M94" s="2"/>
      <c r="N94" s="2"/>
      <c r="O94" s="2"/>
      <c r="P94" s="2"/>
      <c r="Q94" s="2"/>
    </row>
    <row r="95" spans="1:17" s="5" customFormat="1" ht="34.9" customHeight="1" x14ac:dyDescent="0.25">
      <c r="A95" s="1"/>
      <c r="B95" s="28" t="s">
        <v>147</v>
      </c>
      <c r="C95" s="52" t="s">
        <v>148</v>
      </c>
      <c r="D95" s="50">
        <v>1120565.07</v>
      </c>
      <c r="E95" s="31">
        <v>1071826.6299999999</v>
      </c>
      <c r="F95" s="165">
        <f t="shared" si="5"/>
        <v>95.65054798647256</v>
      </c>
      <c r="G95" s="27"/>
      <c r="H95" s="32"/>
      <c r="I95" s="104"/>
      <c r="J95" s="21"/>
      <c r="K95" s="2"/>
      <c r="L95" s="2"/>
      <c r="M95" s="2"/>
      <c r="N95" s="2"/>
      <c r="O95" s="2"/>
      <c r="P95" s="2"/>
      <c r="Q95" s="2"/>
    </row>
    <row r="96" spans="1:17" s="5" customFormat="1" ht="45" x14ac:dyDescent="0.25">
      <c r="A96" s="1"/>
      <c r="B96" s="28" t="s">
        <v>149</v>
      </c>
      <c r="C96" s="52" t="s">
        <v>150</v>
      </c>
      <c r="D96" s="50">
        <v>28939.56</v>
      </c>
      <c r="E96" s="50">
        <v>76192.899999999994</v>
      </c>
      <c r="F96" s="165">
        <f t="shared" si="5"/>
        <v>263.2828557172258</v>
      </c>
      <c r="G96" s="27"/>
      <c r="H96" s="32"/>
      <c r="I96" s="103"/>
      <c r="J96" s="21"/>
      <c r="K96" s="2"/>
      <c r="L96" s="2"/>
      <c r="M96" s="2"/>
      <c r="N96" s="2"/>
      <c r="O96" s="2"/>
      <c r="P96" s="2"/>
      <c r="Q96" s="2"/>
    </row>
    <row r="97" spans="1:17" s="5" customFormat="1" ht="52.15" customHeight="1" x14ac:dyDescent="0.25">
      <c r="A97" s="1"/>
      <c r="B97" s="28" t="s">
        <v>151</v>
      </c>
      <c r="C97" s="52" t="s">
        <v>152</v>
      </c>
      <c r="D97" s="50">
        <v>2172127.19</v>
      </c>
      <c r="E97" s="31">
        <v>2375212.13</v>
      </c>
      <c r="F97" s="165">
        <f t="shared" si="5"/>
        <v>109.34958785723776</v>
      </c>
      <c r="G97" s="27"/>
      <c r="H97" s="32"/>
      <c r="I97" s="103"/>
      <c r="J97" s="21"/>
      <c r="K97" s="2"/>
      <c r="L97" s="2"/>
      <c r="M97" s="2"/>
      <c r="N97" s="2"/>
      <c r="O97" s="2"/>
      <c r="P97" s="2"/>
      <c r="Q97" s="2"/>
    </row>
    <row r="98" spans="1:17" s="5" customFormat="1" ht="29.25" hidden="1" customHeight="1" x14ac:dyDescent="0.25">
      <c r="A98" s="1"/>
      <c r="B98" s="28" t="s">
        <v>153</v>
      </c>
      <c r="C98" s="52" t="s">
        <v>154</v>
      </c>
      <c r="D98" s="50"/>
      <c r="E98" s="31"/>
      <c r="F98" s="165" t="e">
        <f t="shared" si="5"/>
        <v>#DIV/0!</v>
      </c>
      <c r="G98" s="27"/>
      <c r="H98" s="32"/>
      <c r="I98" s="104"/>
      <c r="J98" s="21"/>
      <c r="K98" s="2"/>
      <c r="L98" s="2"/>
      <c r="M98" s="2"/>
      <c r="N98" s="2"/>
      <c r="O98" s="2"/>
      <c r="P98" s="2"/>
      <c r="Q98" s="2"/>
    </row>
    <row r="99" spans="1:17" s="22" customFormat="1" ht="18.75" customHeight="1" x14ac:dyDescent="0.25">
      <c r="A99" s="15"/>
      <c r="B99" s="11" t="s">
        <v>155</v>
      </c>
      <c r="C99" s="43" t="s">
        <v>156</v>
      </c>
      <c r="D99" s="23">
        <v>5400434.9299999997</v>
      </c>
      <c r="E99" s="26">
        <v>6571924.3200000003</v>
      </c>
      <c r="F99" s="18">
        <f t="shared" si="5"/>
        <v>121.69250079270932</v>
      </c>
      <c r="G99" s="27"/>
      <c r="H99" s="27"/>
      <c r="I99" s="108"/>
      <c r="J99" s="21"/>
    </row>
    <row r="100" spans="1:17" ht="18" hidden="1" customHeight="1" x14ac:dyDescent="0.25">
      <c r="B100" s="28" t="s">
        <v>330</v>
      </c>
      <c r="C100" s="54" t="s">
        <v>157</v>
      </c>
      <c r="D100" s="50"/>
      <c r="E100" s="31"/>
      <c r="F100" s="18" t="e">
        <f t="shared" ref="F100:F101" si="6">E100/D100*100</f>
        <v>#DIV/0!</v>
      </c>
      <c r="G100" s="27"/>
      <c r="H100" s="32"/>
      <c r="J100" s="21"/>
    </row>
    <row r="101" spans="1:17" s="22" customFormat="1" ht="23.25" customHeight="1" x14ac:dyDescent="0.25">
      <c r="A101" s="15"/>
      <c r="B101" s="11" t="s">
        <v>384</v>
      </c>
      <c r="C101" s="66" t="s">
        <v>158</v>
      </c>
      <c r="D101" s="20">
        <v>93728.520000000019</v>
      </c>
      <c r="E101" s="26">
        <v>106989.64000000001</v>
      </c>
      <c r="F101" s="18">
        <f t="shared" si="6"/>
        <v>114.14843635640463</v>
      </c>
      <c r="G101" s="27"/>
      <c r="H101" s="27"/>
      <c r="I101" s="84"/>
      <c r="J101" s="21"/>
    </row>
    <row r="102" spans="1:17" s="22" customFormat="1" ht="18" customHeight="1" x14ac:dyDescent="0.25">
      <c r="A102" s="15"/>
      <c r="B102" s="11"/>
      <c r="C102" s="19" t="s">
        <v>159</v>
      </c>
      <c r="D102" s="20">
        <v>3086017550.982254</v>
      </c>
      <c r="E102" s="20">
        <v>3349782999.5599995</v>
      </c>
      <c r="F102" s="18">
        <f t="shared" ref="F102:F116" si="7">E102/D102*100</f>
        <v>108.54711433814728</v>
      </c>
      <c r="G102" s="27"/>
      <c r="H102" s="27"/>
      <c r="I102" s="108"/>
      <c r="J102" s="21"/>
      <c r="K102" s="97"/>
    </row>
    <row r="103" spans="1:17" s="22" customFormat="1" ht="15.75" x14ac:dyDescent="0.25">
      <c r="A103" s="15"/>
      <c r="B103" s="117"/>
      <c r="C103" s="118" t="s">
        <v>160</v>
      </c>
      <c r="D103" s="20">
        <v>3734462018.0500002</v>
      </c>
      <c r="E103" s="20">
        <v>3709277634.0500007</v>
      </c>
      <c r="F103" s="18">
        <f t="shared" si="7"/>
        <v>99.325622167844401</v>
      </c>
      <c r="G103" s="27"/>
      <c r="H103" s="27"/>
      <c r="I103" s="108"/>
      <c r="J103" s="21"/>
    </row>
    <row r="104" spans="1:17" s="82" customFormat="1" ht="30" customHeight="1" x14ac:dyDescent="0.25">
      <c r="A104" s="78"/>
      <c r="B104" s="11"/>
      <c r="C104" s="89" t="s">
        <v>161</v>
      </c>
      <c r="D104" s="79">
        <v>3088553443.7599998</v>
      </c>
      <c r="E104" s="79">
        <v>3063369059.7600002</v>
      </c>
      <c r="F104" s="168">
        <f t="shared" si="7"/>
        <v>99.184589664430732</v>
      </c>
      <c r="G104" s="27"/>
      <c r="H104" s="80"/>
      <c r="I104" s="119"/>
      <c r="J104" s="21"/>
      <c r="K104" s="81"/>
      <c r="L104" s="81"/>
    </row>
    <row r="105" spans="1:17" s="82" customFormat="1" ht="32.25" customHeight="1" x14ac:dyDescent="0.25">
      <c r="A105" s="78"/>
      <c r="B105" s="11" t="s">
        <v>331</v>
      </c>
      <c r="C105" s="89" t="s">
        <v>163</v>
      </c>
      <c r="D105" s="79">
        <v>918756486.1099999</v>
      </c>
      <c r="E105" s="79">
        <v>918756486.1099999</v>
      </c>
      <c r="F105" s="168">
        <f t="shared" si="7"/>
        <v>100</v>
      </c>
      <c r="G105" s="27"/>
      <c r="H105" s="80"/>
      <c r="I105" s="120"/>
      <c r="J105" s="21"/>
    </row>
    <row r="106" spans="1:17" s="82" customFormat="1" ht="53.25" customHeight="1" x14ac:dyDescent="0.25">
      <c r="A106" s="78"/>
      <c r="B106" s="28" t="s">
        <v>331</v>
      </c>
      <c r="C106" s="91" t="s">
        <v>376</v>
      </c>
      <c r="D106" s="83">
        <v>25359506.420000002</v>
      </c>
      <c r="E106" s="83">
        <v>25359506.420000002</v>
      </c>
      <c r="F106" s="165">
        <f t="shared" si="7"/>
        <v>100</v>
      </c>
      <c r="G106" s="27"/>
      <c r="H106" s="81"/>
      <c r="I106" s="120"/>
      <c r="J106" s="21"/>
      <c r="K106" s="149"/>
    </row>
    <row r="107" spans="1:17" s="82" customFormat="1" ht="60" x14ac:dyDescent="0.25">
      <c r="A107" s="78"/>
      <c r="B107" s="28" t="s">
        <v>331</v>
      </c>
      <c r="C107" s="91" t="s">
        <v>377</v>
      </c>
      <c r="D107" s="83">
        <v>3572000</v>
      </c>
      <c r="E107" s="83">
        <v>3572000</v>
      </c>
      <c r="F107" s="165">
        <f t="shared" si="7"/>
        <v>100</v>
      </c>
      <c r="G107" s="27"/>
      <c r="H107" s="81"/>
      <c r="I107" s="120"/>
      <c r="J107" s="21"/>
    </row>
    <row r="108" spans="1:17" s="82" customFormat="1" ht="60" x14ac:dyDescent="0.25">
      <c r="A108" s="78"/>
      <c r="B108" s="28" t="s">
        <v>331</v>
      </c>
      <c r="C108" s="91" t="s">
        <v>332</v>
      </c>
      <c r="D108" s="83">
        <v>300947.30000000005</v>
      </c>
      <c r="E108" s="83">
        <v>300947.30000000005</v>
      </c>
      <c r="F108" s="165">
        <f t="shared" si="7"/>
        <v>100</v>
      </c>
      <c r="G108" s="27"/>
      <c r="H108" s="81"/>
      <c r="I108" s="120"/>
      <c r="J108" s="21"/>
    </row>
    <row r="109" spans="1:17" s="82" customFormat="1" ht="69" customHeight="1" x14ac:dyDescent="0.25">
      <c r="A109" s="78"/>
      <c r="B109" s="28" t="s">
        <v>331</v>
      </c>
      <c r="C109" s="91" t="s">
        <v>333</v>
      </c>
      <c r="D109" s="83">
        <v>9852345.9699999988</v>
      </c>
      <c r="E109" s="83">
        <v>9852345.9699999988</v>
      </c>
      <c r="F109" s="165">
        <f t="shared" si="7"/>
        <v>100</v>
      </c>
      <c r="G109" s="27"/>
      <c r="H109" s="81"/>
      <c r="I109" s="120"/>
      <c r="J109" s="21"/>
    </row>
    <row r="110" spans="1:17" ht="30" x14ac:dyDescent="0.25">
      <c r="B110" s="28" t="s">
        <v>331</v>
      </c>
      <c r="C110" s="91" t="s">
        <v>334</v>
      </c>
      <c r="D110" s="83">
        <v>7000000</v>
      </c>
      <c r="E110" s="83">
        <v>7000000</v>
      </c>
      <c r="F110" s="165">
        <f t="shared" si="7"/>
        <v>100</v>
      </c>
      <c r="G110" s="27"/>
      <c r="J110" s="21"/>
    </row>
    <row r="111" spans="1:17" ht="120.75" customHeight="1" x14ac:dyDescent="0.25">
      <c r="B111" s="28" t="s">
        <v>331</v>
      </c>
      <c r="C111" s="91" t="s">
        <v>335</v>
      </c>
      <c r="D111" s="83">
        <v>958400</v>
      </c>
      <c r="E111" s="83">
        <v>958400</v>
      </c>
      <c r="F111" s="165">
        <f t="shared" si="7"/>
        <v>100</v>
      </c>
      <c r="G111" s="27"/>
      <c r="J111" s="21"/>
    </row>
    <row r="112" spans="1:17" ht="30" x14ac:dyDescent="0.25">
      <c r="B112" s="28" t="s">
        <v>331</v>
      </c>
      <c r="C112" s="91" t="s">
        <v>336</v>
      </c>
      <c r="D112" s="83">
        <v>860000000</v>
      </c>
      <c r="E112" s="83">
        <v>860000000</v>
      </c>
      <c r="F112" s="165">
        <f t="shared" si="7"/>
        <v>100</v>
      </c>
      <c r="G112" s="27"/>
      <c r="J112" s="21"/>
    </row>
    <row r="113" spans="1:10" ht="71.25" hidden="1" customHeight="1" x14ac:dyDescent="0.25">
      <c r="B113" s="28" t="s">
        <v>162</v>
      </c>
      <c r="C113" s="91" t="s">
        <v>378</v>
      </c>
      <c r="D113" s="83"/>
      <c r="E113" s="83"/>
      <c r="F113" s="165" t="e">
        <f t="shared" si="7"/>
        <v>#DIV/0!</v>
      </c>
      <c r="G113" s="27"/>
      <c r="J113" s="21"/>
    </row>
    <row r="114" spans="1:10" ht="47.25" hidden="1" customHeight="1" x14ac:dyDescent="0.25">
      <c r="B114" s="28" t="s">
        <v>162</v>
      </c>
      <c r="C114" s="91" t="s">
        <v>164</v>
      </c>
      <c r="D114" s="83"/>
      <c r="E114" s="83"/>
      <c r="F114" s="165" t="e">
        <f t="shared" si="7"/>
        <v>#DIV/0!</v>
      </c>
      <c r="G114" s="27"/>
      <c r="J114" s="21"/>
    </row>
    <row r="115" spans="1:10" ht="33" hidden="1" customHeight="1" x14ac:dyDescent="0.25">
      <c r="B115" s="28" t="s">
        <v>162</v>
      </c>
      <c r="C115" s="91" t="s">
        <v>165</v>
      </c>
      <c r="D115" s="83"/>
      <c r="E115" s="83"/>
      <c r="F115" s="165" t="e">
        <f t="shared" si="7"/>
        <v>#DIV/0!</v>
      </c>
      <c r="G115" s="27"/>
      <c r="J115" s="21"/>
    </row>
    <row r="116" spans="1:10" ht="30" x14ac:dyDescent="0.25">
      <c r="B116" s="28" t="s">
        <v>331</v>
      </c>
      <c r="C116" s="91" t="s">
        <v>378</v>
      </c>
      <c r="D116" s="83">
        <v>7791000</v>
      </c>
      <c r="E116" s="83">
        <v>7791000</v>
      </c>
      <c r="F116" s="165">
        <f t="shared" si="7"/>
        <v>100</v>
      </c>
      <c r="G116" s="27"/>
      <c r="J116" s="21"/>
    </row>
    <row r="117" spans="1:10" ht="63" customHeight="1" x14ac:dyDescent="0.25">
      <c r="B117" s="28" t="s">
        <v>331</v>
      </c>
      <c r="C117" s="91" t="s">
        <v>382</v>
      </c>
      <c r="D117" s="83">
        <v>3309386.42</v>
      </c>
      <c r="E117" s="83">
        <v>3309386.42</v>
      </c>
      <c r="F117" s="165">
        <f t="shared" ref="F117:F118" si="8">E117/D117*100</f>
        <v>100</v>
      </c>
      <c r="G117" s="27"/>
      <c r="J117" s="21"/>
    </row>
    <row r="118" spans="1:10" ht="63" customHeight="1" x14ac:dyDescent="0.25">
      <c r="B118" s="28" t="s">
        <v>331</v>
      </c>
      <c r="C118" s="91" t="s">
        <v>383</v>
      </c>
      <c r="D118" s="83">
        <v>612900</v>
      </c>
      <c r="E118" s="83">
        <v>612900</v>
      </c>
      <c r="F118" s="165">
        <f t="shared" si="8"/>
        <v>100</v>
      </c>
      <c r="G118" s="27"/>
      <c r="J118" s="21"/>
    </row>
    <row r="119" spans="1:10" s="22" customFormat="1" ht="31.15" customHeight="1" x14ac:dyDescent="0.25">
      <c r="A119" s="15"/>
      <c r="B119" s="121" t="s">
        <v>166</v>
      </c>
      <c r="C119" s="122" t="s">
        <v>167</v>
      </c>
      <c r="D119" s="79">
        <v>120324516.84999999</v>
      </c>
      <c r="E119" s="79">
        <v>120321153.66</v>
      </c>
      <c r="F119" s="18">
        <f t="shared" ref="F119:F150" si="9">E119/D119*100</f>
        <v>99.997204900474117</v>
      </c>
      <c r="G119" s="27"/>
      <c r="H119" s="80"/>
      <c r="I119" s="108"/>
      <c r="J119" s="21"/>
    </row>
    <row r="120" spans="1:10" ht="67.900000000000006" customHeight="1" x14ac:dyDescent="0.25">
      <c r="B120" s="123" t="s">
        <v>168</v>
      </c>
      <c r="C120" s="124" t="s">
        <v>169</v>
      </c>
      <c r="D120" s="83">
        <v>72041600</v>
      </c>
      <c r="E120" s="31">
        <v>72040907.579999998</v>
      </c>
      <c r="F120" s="165">
        <f t="shared" si="9"/>
        <v>99.999038860880376</v>
      </c>
      <c r="G120" s="27"/>
      <c r="J120" s="21"/>
    </row>
    <row r="121" spans="1:10" ht="30" x14ac:dyDescent="0.25">
      <c r="B121" s="123" t="s">
        <v>170</v>
      </c>
      <c r="C121" s="124" t="s">
        <v>171</v>
      </c>
      <c r="D121" s="83">
        <v>29654264.850000001</v>
      </c>
      <c r="E121" s="31">
        <v>29651594.079999998</v>
      </c>
      <c r="F121" s="165">
        <f t="shared" si="9"/>
        <v>99.990993639486561</v>
      </c>
      <c r="G121" s="27"/>
      <c r="J121" s="21"/>
    </row>
    <row r="122" spans="1:10" s="22" customFormat="1" ht="18.75" customHeight="1" x14ac:dyDescent="0.25">
      <c r="A122" s="15"/>
      <c r="B122" s="28" t="s">
        <v>172</v>
      </c>
      <c r="C122" s="52" t="s">
        <v>173</v>
      </c>
      <c r="D122" s="83">
        <v>10457026</v>
      </c>
      <c r="E122" s="31">
        <v>10457026</v>
      </c>
      <c r="F122" s="165">
        <f t="shared" si="9"/>
        <v>100</v>
      </c>
      <c r="G122" s="27"/>
      <c r="H122" s="21"/>
      <c r="I122" s="108"/>
      <c r="J122" s="21"/>
    </row>
    <row r="123" spans="1:10" s="22" customFormat="1" ht="45" x14ac:dyDescent="0.25">
      <c r="A123" s="15"/>
      <c r="B123" s="28" t="s">
        <v>337</v>
      </c>
      <c r="C123" s="52" t="s">
        <v>338</v>
      </c>
      <c r="D123" s="83">
        <v>1851606</v>
      </c>
      <c r="E123" s="31">
        <v>1851606</v>
      </c>
      <c r="F123" s="165">
        <f t="shared" si="9"/>
        <v>100</v>
      </c>
      <c r="G123" s="27"/>
      <c r="H123" s="21"/>
      <c r="I123" s="108"/>
      <c r="J123" s="21"/>
    </row>
    <row r="124" spans="1:10" s="22" customFormat="1" ht="45" x14ac:dyDescent="0.25">
      <c r="A124" s="15"/>
      <c r="B124" s="28" t="s">
        <v>339</v>
      </c>
      <c r="C124" s="52" t="s">
        <v>340</v>
      </c>
      <c r="D124" s="83">
        <v>390050.64</v>
      </c>
      <c r="E124" s="31">
        <v>390050.64</v>
      </c>
      <c r="F124" s="165">
        <f t="shared" si="9"/>
        <v>100</v>
      </c>
      <c r="G124" s="27"/>
      <c r="H124" s="21"/>
      <c r="I124" s="108"/>
      <c r="J124" s="21"/>
    </row>
    <row r="125" spans="1:10" s="22" customFormat="1" ht="45" x14ac:dyDescent="0.25">
      <c r="A125" s="15"/>
      <c r="B125" s="28" t="s">
        <v>174</v>
      </c>
      <c r="C125" s="52" t="s">
        <v>341</v>
      </c>
      <c r="D125" s="83">
        <v>727700</v>
      </c>
      <c r="E125" s="83">
        <v>727700</v>
      </c>
      <c r="F125" s="165">
        <f t="shared" si="9"/>
        <v>100</v>
      </c>
      <c r="G125" s="27"/>
      <c r="H125" s="21"/>
      <c r="I125" s="108"/>
      <c r="J125" s="21"/>
    </row>
    <row r="126" spans="1:10" s="82" customFormat="1" ht="45" x14ac:dyDescent="0.25">
      <c r="A126" s="78"/>
      <c r="B126" s="46" t="s">
        <v>342</v>
      </c>
      <c r="C126" s="53" t="s">
        <v>175</v>
      </c>
      <c r="D126" s="86">
        <v>185600</v>
      </c>
      <c r="E126" s="86">
        <v>185600</v>
      </c>
      <c r="F126" s="166">
        <f t="shared" si="9"/>
        <v>100</v>
      </c>
      <c r="G126" s="27"/>
      <c r="H126" s="81"/>
      <c r="I126" s="120"/>
      <c r="J126" s="21"/>
    </row>
    <row r="127" spans="1:10" s="82" customFormat="1" ht="45" x14ac:dyDescent="0.25">
      <c r="A127" s="78"/>
      <c r="B127" s="46" t="s">
        <v>343</v>
      </c>
      <c r="C127" s="53" t="s">
        <v>175</v>
      </c>
      <c r="D127" s="86">
        <v>160000</v>
      </c>
      <c r="E127" s="86">
        <v>160000</v>
      </c>
      <c r="F127" s="166">
        <f t="shared" si="9"/>
        <v>100</v>
      </c>
      <c r="G127" s="27"/>
      <c r="H127" s="81"/>
      <c r="I127" s="120"/>
      <c r="J127" s="21"/>
    </row>
    <row r="128" spans="1:10" s="82" customFormat="1" ht="45" x14ac:dyDescent="0.25">
      <c r="A128" s="78"/>
      <c r="B128" s="46" t="s">
        <v>344</v>
      </c>
      <c r="C128" s="53" t="s">
        <v>175</v>
      </c>
      <c r="D128" s="86">
        <v>382100</v>
      </c>
      <c r="E128" s="86">
        <v>382100</v>
      </c>
      <c r="F128" s="166">
        <f t="shared" si="9"/>
        <v>100</v>
      </c>
      <c r="G128" s="27"/>
      <c r="H128" s="81"/>
      <c r="I128" s="120"/>
      <c r="J128" s="21"/>
    </row>
    <row r="129" spans="1:10" s="22" customFormat="1" ht="75" x14ac:dyDescent="0.25">
      <c r="A129" s="15"/>
      <c r="B129" s="28" t="s">
        <v>345</v>
      </c>
      <c r="C129" s="52" t="s">
        <v>346</v>
      </c>
      <c r="D129" s="83">
        <v>5202269.3599999994</v>
      </c>
      <c r="E129" s="83">
        <v>5202269.3600000003</v>
      </c>
      <c r="F129" s="165">
        <f t="shared" si="9"/>
        <v>100.00000000000003</v>
      </c>
      <c r="G129" s="27"/>
      <c r="H129" s="21"/>
      <c r="I129" s="108"/>
      <c r="J129" s="21"/>
    </row>
    <row r="130" spans="1:10" s="22" customFormat="1" ht="31.5" customHeight="1" x14ac:dyDescent="0.25">
      <c r="A130" s="15"/>
      <c r="B130" s="121" t="s">
        <v>176</v>
      </c>
      <c r="C130" s="122" t="s">
        <v>177</v>
      </c>
      <c r="D130" s="79">
        <v>2022252557.28</v>
      </c>
      <c r="E130" s="79">
        <v>1997071536.4799998</v>
      </c>
      <c r="F130" s="18">
        <f t="shared" si="9"/>
        <v>98.754803364725646</v>
      </c>
      <c r="G130" s="27"/>
      <c r="H130" s="80"/>
      <c r="I130" s="108"/>
      <c r="J130" s="21"/>
    </row>
    <row r="131" spans="1:10" s="22" customFormat="1" ht="51.75" customHeight="1" x14ac:dyDescent="0.25">
      <c r="A131" s="15"/>
      <c r="B131" s="11" t="s">
        <v>176</v>
      </c>
      <c r="C131" s="89" t="s">
        <v>178</v>
      </c>
      <c r="D131" s="79">
        <v>1927132057.28</v>
      </c>
      <c r="E131" s="79">
        <v>1904935405.04</v>
      </c>
      <c r="F131" s="18">
        <f t="shared" si="9"/>
        <v>98.848202843383291</v>
      </c>
      <c r="G131" s="27"/>
      <c r="H131" s="80"/>
      <c r="I131" s="125"/>
      <c r="J131" s="21"/>
    </row>
    <row r="132" spans="1:10" ht="31.9" customHeight="1" x14ac:dyDescent="0.25">
      <c r="B132" s="11" t="s">
        <v>179</v>
      </c>
      <c r="C132" s="89" t="s">
        <v>347</v>
      </c>
      <c r="D132" s="79">
        <v>93369221.159999996</v>
      </c>
      <c r="E132" s="79">
        <v>71172568.920000002</v>
      </c>
      <c r="F132" s="165">
        <f t="shared" si="9"/>
        <v>76.22701360873171</v>
      </c>
      <c r="G132" s="27"/>
      <c r="I132" s="4"/>
      <c r="J132" s="21"/>
    </row>
    <row r="133" spans="1:10" s="38" customFormat="1" ht="64.150000000000006" customHeight="1" x14ac:dyDescent="0.25">
      <c r="A133" s="33"/>
      <c r="B133" s="126" t="s">
        <v>180</v>
      </c>
      <c r="C133" s="127" t="s">
        <v>181</v>
      </c>
      <c r="D133" s="86">
        <v>675095.18</v>
      </c>
      <c r="E133" s="86">
        <v>675095.18</v>
      </c>
      <c r="F133" s="166">
        <f t="shared" si="9"/>
        <v>100</v>
      </c>
      <c r="G133" s="27"/>
      <c r="H133" s="4"/>
      <c r="I133" s="128"/>
      <c r="J133" s="21"/>
    </row>
    <row r="134" spans="1:10" s="38" customFormat="1" ht="45" x14ac:dyDescent="0.25">
      <c r="A134" s="33"/>
      <c r="B134" s="126" t="s">
        <v>180</v>
      </c>
      <c r="C134" s="53" t="s">
        <v>182</v>
      </c>
      <c r="D134" s="86">
        <v>9685121.1600000001</v>
      </c>
      <c r="E134" s="86">
        <v>9685121.1600000001</v>
      </c>
      <c r="F134" s="166">
        <f t="shared" si="9"/>
        <v>100</v>
      </c>
      <c r="G134" s="27"/>
      <c r="H134" s="4"/>
      <c r="I134" s="129"/>
      <c r="J134" s="21"/>
    </row>
    <row r="135" spans="1:10" s="38" customFormat="1" ht="97.9" customHeight="1" x14ac:dyDescent="0.25">
      <c r="A135" s="33"/>
      <c r="B135" s="46" t="s">
        <v>183</v>
      </c>
      <c r="C135" s="53" t="s">
        <v>184</v>
      </c>
      <c r="D135" s="86">
        <v>125250</v>
      </c>
      <c r="E135" s="86">
        <v>125250</v>
      </c>
      <c r="F135" s="166">
        <f t="shared" si="9"/>
        <v>100</v>
      </c>
      <c r="G135" s="27"/>
      <c r="H135" s="4"/>
      <c r="I135" s="130"/>
      <c r="J135" s="21"/>
    </row>
    <row r="136" spans="1:10" s="38" customFormat="1" ht="90" x14ac:dyDescent="0.25">
      <c r="A136" s="33"/>
      <c r="B136" s="126" t="s">
        <v>180</v>
      </c>
      <c r="C136" s="53" t="s">
        <v>185</v>
      </c>
      <c r="D136" s="86">
        <v>124752.33</v>
      </c>
      <c r="E136" s="86">
        <v>124752.33</v>
      </c>
      <c r="F136" s="166">
        <f t="shared" si="9"/>
        <v>100</v>
      </c>
      <c r="G136" s="27"/>
      <c r="H136" s="4"/>
      <c r="I136" s="131"/>
      <c r="J136" s="21"/>
    </row>
    <row r="137" spans="1:10" s="38" customFormat="1" ht="30" x14ac:dyDescent="0.25">
      <c r="A137" s="33"/>
      <c r="B137" s="126" t="s">
        <v>180</v>
      </c>
      <c r="C137" s="132" t="s">
        <v>186</v>
      </c>
      <c r="D137" s="86">
        <v>2637937.44</v>
      </c>
      <c r="E137" s="86">
        <v>2637937.44</v>
      </c>
      <c r="F137" s="166">
        <f t="shared" si="9"/>
        <v>100</v>
      </c>
      <c r="G137" s="27"/>
      <c r="H137" s="4"/>
      <c r="I137" s="110"/>
      <c r="J137" s="21"/>
    </row>
    <row r="138" spans="1:10" s="38" customFormat="1" ht="30" x14ac:dyDescent="0.25">
      <c r="A138" s="33"/>
      <c r="B138" s="126" t="s">
        <v>180</v>
      </c>
      <c r="C138" s="53" t="s">
        <v>187</v>
      </c>
      <c r="D138" s="86">
        <v>4176431.61</v>
      </c>
      <c r="E138" s="86">
        <v>4176431.61</v>
      </c>
      <c r="F138" s="166">
        <f t="shared" si="9"/>
        <v>100</v>
      </c>
      <c r="G138" s="27"/>
      <c r="H138" s="4"/>
      <c r="I138" s="110"/>
      <c r="J138" s="21"/>
    </row>
    <row r="139" spans="1:10" s="38" customFormat="1" ht="45" x14ac:dyDescent="0.25">
      <c r="A139" s="33"/>
      <c r="B139" s="126" t="s">
        <v>180</v>
      </c>
      <c r="C139" s="53" t="s">
        <v>188</v>
      </c>
      <c r="D139" s="86">
        <v>6206567.9800000004</v>
      </c>
      <c r="E139" s="86">
        <v>6206567.9800000004</v>
      </c>
      <c r="F139" s="166">
        <f t="shared" si="9"/>
        <v>100</v>
      </c>
      <c r="G139" s="27"/>
      <c r="H139" s="4"/>
      <c r="I139" s="110"/>
      <c r="J139" s="21"/>
    </row>
    <row r="140" spans="1:10" s="38" customFormat="1" ht="30" x14ac:dyDescent="0.25">
      <c r="A140" s="33"/>
      <c r="B140" s="126" t="s">
        <v>180</v>
      </c>
      <c r="C140" s="53" t="s">
        <v>189</v>
      </c>
      <c r="D140" s="86">
        <v>732521.93</v>
      </c>
      <c r="E140" s="86">
        <v>732521.93</v>
      </c>
      <c r="F140" s="166">
        <f t="shared" si="9"/>
        <v>100</v>
      </c>
      <c r="G140" s="27"/>
      <c r="H140" s="4"/>
      <c r="I140" s="110"/>
      <c r="J140" s="21"/>
    </row>
    <row r="141" spans="1:10" s="38" customFormat="1" ht="45" x14ac:dyDescent="0.25">
      <c r="A141" s="33"/>
      <c r="B141" s="46" t="s">
        <v>190</v>
      </c>
      <c r="C141" s="127" t="s">
        <v>191</v>
      </c>
      <c r="D141" s="86">
        <v>1949246.62</v>
      </c>
      <c r="E141" s="86">
        <v>1949246.62</v>
      </c>
      <c r="F141" s="166">
        <f t="shared" si="9"/>
        <v>100</v>
      </c>
      <c r="G141" s="27"/>
      <c r="H141" s="4"/>
      <c r="I141" s="110"/>
      <c r="J141" s="21"/>
    </row>
    <row r="142" spans="1:10" s="38" customFormat="1" ht="45" x14ac:dyDescent="0.25">
      <c r="A142" s="33"/>
      <c r="B142" s="126" t="s">
        <v>180</v>
      </c>
      <c r="C142" s="53" t="s">
        <v>192</v>
      </c>
      <c r="D142" s="86">
        <v>5211396.91</v>
      </c>
      <c r="E142" s="86">
        <v>5211396.91</v>
      </c>
      <c r="F142" s="166">
        <f t="shared" si="9"/>
        <v>100</v>
      </c>
      <c r="G142" s="27"/>
      <c r="H142" s="4"/>
      <c r="I142" s="110"/>
      <c r="J142" s="21"/>
    </row>
    <row r="143" spans="1:10" s="38" customFormat="1" ht="77.25" customHeight="1" x14ac:dyDescent="0.25">
      <c r="A143" s="33"/>
      <c r="B143" s="46" t="s">
        <v>179</v>
      </c>
      <c r="C143" s="53" t="s">
        <v>193</v>
      </c>
      <c r="D143" s="86">
        <v>3643200</v>
      </c>
      <c r="E143" s="86">
        <v>3501824.85</v>
      </c>
      <c r="F143" s="166">
        <f t="shared" si="9"/>
        <v>96.119478754940715</v>
      </c>
      <c r="G143" s="27"/>
      <c r="H143" s="4"/>
      <c r="I143" s="110"/>
      <c r="J143" s="21"/>
    </row>
    <row r="144" spans="1:10" s="38" customFormat="1" ht="77.25" customHeight="1" x14ac:dyDescent="0.25">
      <c r="A144" s="33"/>
      <c r="B144" s="46" t="s">
        <v>194</v>
      </c>
      <c r="C144" s="73" t="s">
        <v>195</v>
      </c>
      <c r="D144" s="86">
        <v>3368400</v>
      </c>
      <c r="E144" s="35">
        <v>3227024.85</v>
      </c>
      <c r="F144" s="166">
        <f t="shared" si="9"/>
        <v>95.802899002493774</v>
      </c>
      <c r="G144" s="27"/>
      <c r="H144" s="4"/>
      <c r="I144" s="110"/>
      <c r="J144" s="21"/>
    </row>
    <row r="145" spans="1:10" s="38" customFormat="1" ht="77.25" customHeight="1" x14ac:dyDescent="0.25">
      <c r="A145" s="33"/>
      <c r="B145" s="46" t="s">
        <v>190</v>
      </c>
      <c r="C145" s="73" t="s">
        <v>195</v>
      </c>
      <c r="D145" s="86">
        <v>274800</v>
      </c>
      <c r="E145" s="35">
        <v>274800</v>
      </c>
      <c r="F145" s="166">
        <f t="shared" si="9"/>
        <v>100</v>
      </c>
      <c r="G145" s="27"/>
      <c r="H145" s="4"/>
      <c r="I145" s="110"/>
      <c r="J145" s="21"/>
    </row>
    <row r="146" spans="1:10" s="38" customFormat="1" ht="60" x14ac:dyDescent="0.25">
      <c r="A146" s="33"/>
      <c r="B146" s="46" t="s">
        <v>179</v>
      </c>
      <c r="C146" s="133" t="s">
        <v>196</v>
      </c>
      <c r="D146" s="86">
        <v>58201700</v>
      </c>
      <c r="E146" s="86">
        <v>36146422.909999996</v>
      </c>
      <c r="F146" s="166">
        <f t="shared" si="9"/>
        <v>62.105441782628333</v>
      </c>
      <c r="G146" s="27"/>
      <c r="H146" s="4"/>
      <c r="I146" s="110"/>
      <c r="J146" s="21"/>
    </row>
    <row r="147" spans="1:10" s="38" customFormat="1" ht="58.5" customHeight="1" x14ac:dyDescent="0.25">
      <c r="A147" s="33"/>
      <c r="B147" s="46" t="s">
        <v>180</v>
      </c>
      <c r="C147" s="73" t="s">
        <v>197</v>
      </c>
      <c r="D147" s="86">
        <v>10951982.039999999</v>
      </c>
      <c r="E147" s="35">
        <v>10781274.309999999</v>
      </c>
      <c r="F147" s="166">
        <f t="shared" si="9"/>
        <v>98.441307432969452</v>
      </c>
      <c r="G147" s="27"/>
      <c r="H147" s="4"/>
      <c r="I147" s="110"/>
      <c r="J147" s="21"/>
    </row>
    <row r="148" spans="1:10" s="38" customFormat="1" ht="60.75" customHeight="1" x14ac:dyDescent="0.25">
      <c r="A148" s="33"/>
      <c r="B148" s="46" t="s">
        <v>194</v>
      </c>
      <c r="C148" s="73" t="s">
        <v>197</v>
      </c>
      <c r="D148" s="86">
        <v>47249717.960000001</v>
      </c>
      <c r="E148" s="35">
        <v>25365148.600000001</v>
      </c>
      <c r="F148" s="166">
        <f t="shared" si="9"/>
        <v>53.683174620160216</v>
      </c>
      <c r="G148" s="27"/>
      <c r="H148" s="4"/>
      <c r="I148" s="110"/>
      <c r="J148" s="21"/>
    </row>
    <row r="149" spans="1:10" s="38" customFormat="1" ht="114.6" customHeight="1" x14ac:dyDescent="0.25">
      <c r="A149" s="33"/>
      <c r="B149" s="28" t="s">
        <v>198</v>
      </c>
      <c r="C149" s="52" t="s">
        <v>199</v>
      </c>
      <c r="D149" s="83">
        <v>1424161498.02</v>
      </c>
      <c r="E149" s="31">
        <v>1424161498.02</v>
      </c>
      <c r="F149" s="165">
        <f t="shared" si="9"/>
        <v>100</v>
      </c>
      <c r="G149" s="27"/>
      <c r="H149" s="37"/>
      <c r="I149" s="110"/>
      <c r="J149" s="21"/>
    </row>
    <row r="150" spans="1:10" s="38" customFormat="1" ht="105.75" customHeight="1" x14ac:dyDescent="0.25">
      <c r="A150" s="33"/>
      <c r="B150" s="28" t="s">
        <v>200</v>
      </c>
      <c r="C150" s="52" t="s">
        <v>201</v>
      </c>
      <c r="D150" s="151">
        <v>100682933.59999999</v>
      </c>
      <c r="E150" s="31">
        <v>100682933.59999999</v>
      </c>
      <c r="F150" s="165">
        <f t="shared" si="9"/>
        <v>100</v>
      </c>
      <c r="G150" s="27"/>
      <c r="H150" s="37"/>
      <c r="I150" s="110"/>
      <c r="J150" s="21"/>
    </row>
    <row r="151" spans="1:10" s="38" customFormat="1" ht="46.5" hidden="1" customHeight="1" x14ac:dyDescent="0.25">
      <c r="A151" s="33"/>
      <c r="B151" s="28" t="s">
        <v>202</v>
      </c>
      <c r="C151" s="91" t="s">
        <v>203</v>
      </c>
      <c r="D151" s="83"/>
      <c r="E151" s="31">
        <v>116926255</v>
      </c>
      <c r="F151" s="165" t="e">
        <f t="shared" ref="F151:F182" si="10">E151/D151*100</f>
        <v>#DIV/0!</v>
      </c>
      <c r="G151" s="27"/>
      <c r="H151" s="37"/>
      <c r="I151" s="110"/>
      <c r="J151" s="21"/>
    </row>
    <row r="152" spans="1:10" s="38" customFormat="1" ht="49.5" hidden="1" customHeight="1" x14ac:dyDescent="0.25">
      <c r="A152" s="33"/>
      <c r="B152" s="28" t="s">
        <v>204</v>
      </c>
      <c r="C152" s="52" t="s">
        <v>205</v>
      </c>
      <c r="D152" s="83"/>
      <c r="E152" s="31">
        <v>8162200</v>
      </c>
      <c r="F152" s="165" t="e">
        <f t="shared" si="10"/>
        <v>#DIV/0!</v>
      </c>
      <c r="G152" s="27"/>
      <c r="H152" s="37"/>
      <c r="I152" s="110"/>
      <c r="J152" s="21"/>
    </row>
    <row r="153" spans="1:10" ht="15.75" hidden="1" x14ac:dyDescent="0.25">
      <c r="B153" s="87"/>
      <c r="C153" s="58"/>
      <c r="D153" s="87"/>
      <c r="E153" s="31"/>
      <c r="F153" s="165" t="e">
        <f t="shared" si="10"/>
        <v>#DIV/0!</v>
      </c>
      <c r="G153" s="27"/>
      <c r="J153" s="21"/>
    </row>
    <row r="154" spans="1:10" s="38" customFormat="1" ht="34.15" hidden="1" customHeight="1" x14ac:dyDescent="0.25">
      <c r="A154" s="33"/>
      <c r="B154" s="28" t="s">
        <v>206</v>
      </c>
      <c r="C154" s="52" t="s">
        <v>207</v>
      </c>
      <c r="D154" s="83"/>
      <c r="E154" s="31"/>
      <c r="F154" s="165" t="e">
        <f t="shared" si="10"/>
        <v>#DIV/0!</v>
      </c>
      <c r="G154" s="27"/>
      <c r="H154" s="37"/>
      <c r="I154" s="110"/>
      <c r="J154" s="21"/>
    </row>
    <row r="155" spans="1:10" s="38" customFormat="1" ht="34.15" hidden="1" customHeight="1" x14ac:dyDescent="0.25">
      <c r="A155" s="33"/>
      <c r="B155" s="28" t="s">
        <v>208</v>
      </c>
      <c r="C155" s="52" t="s">
        <v>209</v>
      </c>
      <c r="D155" s="83"/>
      <c r="E155" s="31"/>
      <c r="F155" s="165" t="e">
        <f t="shared" si="10"/>
        <v>#DIV/0!</v>
      </c>
      <c r="G155" s="27"/>
      <c r="H155" s="37"/>
      <c r="I155" s="110"/>
      <c r="J155" s="21"/>
    </row>
    <row r="156" spans="1:10" s="38" customFormat="1" ht="35.450000000000003" hidden="1" customHeight="1" x14ac:dyDescent="0.25">
      <c r="A156" s="33"/>
      <c r="B156" s="28"/>
      <c r="C156" s="52"/>
      <c r="D156" s="83"/>
      <c r="E156" s="31"/>
      <c r="F156" s="165" t="e">
        <f t="shared" si="10"/>
        <v>#DIV/0!</v>
      </c>
      <c r="G156" s="27"/>
      <c r="H156" s="37"/>
      <c r="I156" s="110"/>
      <c r="J156" s="21"/>
    </row>
    <row r="157" spans="1:10" s="38" customFormat="1" ht="42" hidden="1" customHeight="1" x14ac:dyDescent="0.25">
      <c r="A157" s="33"/>
      <c r="B157" s="28" t="s">
        <v>210</v>
      </c>
      <c r="C157" s="52" t="s">
        <v>211</v>
      </c>
      <c r="D157" s="83"/>
      <c r="E157" s="31"/>
      <c r="F157" s="165" t="e">
        <f t="shared" si="10"/>
        <v>#DIV/0!</v>
      </c>
      <c r="G157" s="27"/>
      <c r="H157" s="37"/>
      <c r="I157" s="110"/>
      <c r="J157" s="21"/>
    </row>
    <row r="158" spans="1:10" s="38" customFormat="1" ht="30" hidden="1" customHeight="1" x14ac:dyDescent="0.25">
      <c r="A158" s="33"/>
      <c r="B158" s="28" t="s">
        <v>212</v>
      </c>
      <c r="C158" s="52" t="s">
        <v>213</v>
      </c>
      <c r="D158" s="83"/>
      <c r="E158" s="31"/>
      <c r="F158" s="165" t="e">
        <f t="shared" si="10"/>
        <v>#DIV/0!</v>
      </c>
      <c r="G158" s="27"/>
      <c r="H158" s="37"/>
      <c r="I158" s="110"/>
      <c r="J158" s="21"/>
    </row>
    <row r="159" spans="1:10" s="38" customFormat="1" ht="60" x14ac:dyDescent="0.25">
      <c r="A159" s="33"/>
      <c r="B159" s="28" t="s">
        <v>214</v>
      </c>
      <c r="C159" s="52" t="s">
        <v>215</v>
      </c>
      <c r="D159" s="83">
        <v>7578128.7000000002</v>
      </c>
      <c r="E159" s="31">
        <v>7578128.7000000002</v>
      </c>
      <c r="F159" s="165">
        <f t="shared" si="10"/>
        <v>100</v>
      </c>
      <c r="G159" s="27"/>
      <c r="H159" s="37"/>
      <c r="I159" s="110"/>
      <c r="J159" s="21"/>
    </row>
    <row r="160" spans="1:10" s="38" customFormat="1" ht="63.75" hidden="1" customHeight="1" x14ac:dyDescent="0.25">
      <c r="A160" s="33"/>
      <c r="B160" s="28" t="s">
        <v>214</v>
      </c>
      <c r="C160" s="91" t="s">
        <v>215</v>
      </c>
      <c r="D160" s="83"/>
      <c r="E160" s="31"/>
      <c r="F160" s="165" t="e">
        <f t="shared" si="10"/>
        <v>#DIV/0!</v>
      </c>
      <c r="G160" s="27"/>
      <c r="H160" s="37"/>
      <c r="I160" s="110"/>
      <c r="J160" s="21"/>
    </row>
    <row r="161" spans="1:10" s="38" customFormat="1" ht="62.45" customHeight="1" x14ac:dyDescent="0.25">
      <c r="A161" s="33"/>
      <c r="B161" s="28" t="s">
        <v>216</v>
      </c>
      <c r="C161" s="52" t="s">
        <v>217</v>
      </c>
      <c r="D161" s="83">
        <v>192447670</v>
      </c>
      <c r="E161" s="31">
        <v>192447670</v>
      </c>
      <c r="F161" s="165">
        <f t="shared" si="10"/>
        <v>100</v>
      </c>
      <c r="G161" s="27"/>
      <c r="H161" s="37"/>
      <c r="I161" s="110"/>
      <c r="J161" s="21"/>
    </row>
    <row r="162" spans="1:10" s="38" customFormat="1" ht="62.45" customHeight="1" x14ac:dyDescent="0.25">
      <c r="A162" s="33"/>
      <c r="B162" s="28" t="s">
        <v>218</v>
      </c>
      <c r="C162" s="52" t="s">
        <v>219</v>
      </c>
      <c r="D162" s="83">
        <v>39338979.799999997</v>
      </c>
      <c r="E162" s="31">
        <v>39338979.799999997</v>
      </c>
      <c r="F162" s="165">
        <f t="shared" si="10"/>
        <v>100</v>
      </c>
      <c r="G162" s="27"/>
      <c r="H162" s="85"/>
      <c r="I162" s="110"/>
      <c r="J162" s="21"/>
    </row>
    <row r="163" spans="1:10" s="38" customFormat="1" ht="30" x14ac:dyDescent="0.25">
      <c r="A163" s="33"/>
      <c r="B163" s="28" t="s">
        <v>220</v>
      </c>
      <c r="C163" s="134" t="s">
        <v>221</v>
      </c>
      <c r="D163" s="83">
        <v>1591000</v>
      </c>
      <c r="E163" s="31">
        <v>1591000</v>
      </c>
      <c r="F163" s="165">
        <f t="shared" si="10"/>
        <v>100</v>
      </c>
      <c r="G163" s="27"/>
      <c r="H163" s="37"/>
      <c r="I163" s="110"/>
      <c r="J163" s="21"/>
    </row>
    <row r="164" spans="1:10" s="38" customFormat="1" ht="45" x14ac:dyDescent="0.25">
      <c r="A164" s="33"/>
      <c r="B164" s="28" t="s">
        <v>222</v>
      </c>
      <c r="C164" s="52" t="s">
        <v>223</v>
      </c>
      <c r="D164" s="83">
        <v>413666</v>
      </c>
      <c r="E164" s="31">
        <v>413666</v>
      </c>
      <c r="F164" s="165">
        <f t="shared" si="10"/>
        <v>100</v>
      </c>
      <c r="G164" s="27"/>
      <c r="H164" s="37"/>
      <c r="I164" s="110"/>
      <c r="J164" s="21"/>
    </row>
    <row r="165" spans="1:10" s="38" customFormat="1" ht="54" customHeight="1" x14ac:dyDescent="0.25">
      <c r="A165" s="33"/>
      <c r="B165" s="28" t="s">
        <v>224</v>
      </c>
      <c r="C165" s="52" t="s">
        <v>225</v>
      </c>
      <c r="D165" s="83">
        <v>66924000</v>
      </c>
      <c r="E165" s="31">
        <v>66924000</v>
      </c>
      <c r="F165" s="165">
        <f t="shared" si="10"/>
        <v>100</v>
      </c>
      <c r="G165" s="27"/>
      <c r="H165" s="37"/>
      <c r="I165" s="110"/>
      <c r="J165" s="21"/>
    </row>
    <row r="166" spans="1:10" s="38" customFormat="1" ht="105" x14ac:dyDescent="0.25">
      <c r="A166" s="33"/>
      <c r="B166" s="28" t="s">
        <v>226</v>
      </c>
      <c r="C166" s="52" t="s">
        <v>227</v>
      </c>
      <c r="D166" s="83">
        <v>624960</v>
      </c>
      <c r="E166" s="35">
        <v>624960</v>
      </c>
      <c r="F166" s="165">
        <f t="shared" si="10"/>
        <v>100</v>
      </c>
      <c r="G166" s="27"/>
      <c r="H166" s="37"/>
      <c r="I166" s="110"/>
      <c r="J166" s="21"/>
    </row>
    <row r="167" spans="1:10" s="82" customFormat="1" ht="94.5" x14ac:dyDescent="0.25">
      <c r="A167" s="78"/>
      <c r="B167" s="11" t="s">
        <v>228</v>
      </c>
      <c r="C167" s="42" t="s">
        <v>229</v>
      </c>
      <c r="D167" s="79">
        <v>5851709</v>
      </c>
      <c r="E167" s="26">
        <v>2933753.11</v>
      </c>
      <c r="F167" s="165">
        <f t="shared" si="10"/>
        <v>50.134979541874003</v>
      </c>
      <c r="G167" s="27"/>
      <c r="H167" s="81"/>
      <c r="I167" s="120"/>
      <c r="J167" s="21"/>
    </row>
    <row r="168" spans="1:10" s="82" customFormat="1" ht="94.5" x14ac:dyDescent="0.25">
      <c r="A168" s="90"/>
      <c r="B168" s="11" t="s">
        <v>230</v>
      </c>
      <c r="C168" s="89" t="s">
        <v>231</v>
      </c>
      <c r="D168" s="79">
        <v>89268791</v>
      </c>
      <c r="E168" s="26">
        <v>89202378.329999998</v>
      </c>
      <c r="F168" s="165">
        <f t="shared" si="10"/>
        <v>99.925603708467378</v>
      </c>
      <c r="G168" s="27"/>
      <c r="H168" s="81"/>
      <c r="I168" s="120"/>
      <c r="J168" s="21"/>
    </row>
    <row r="169" spans="1:10" s="82" customFormat="1" ht="15.75" x14ac:dyDescent="0.25">
      <c r="A169" s="90"/>
      <c r="B169" s="11"/>
      <c r="C169" s="89" t="s">
        <v>395</v>
      </c>
      <c r="D169" s="79">
        <v>27219883.52</v>
      </c>
      <c r="E169" s="79">
        <v>27219883.509999998</v>
      </c>
      <c r="F169" s="18">
        <f t="shared" si="10"/>
        <v>99.999999963262141</v>
      </c>
      <c r="G169" s="27"/>
      <c r="H169" s="81"/>
      <c r="I169" s="120"/>
      <c r="J169" s="21"/>
    </row>
    <row r="170" spans="1:10" s="38" customFormat="1" ht="75" x14ac:dyDescent="0.25">
      <c r="A170" s="88"/>
      <c r="B170" s="28" t="s">
        <v>232</v>
      </c>
      <c r="C170" s="91" t="s">
        <v>233</v>
      </c>
      <c r="D170" s="83">
        <v>18057651</v>
      </c>
      <c r="E170" s="31">
        <v>18057650.989999998</v>
      </c>
      <c r="F170" s="165">
        <f t="shared" si="10"/>
        <v>99.999999944621791</v>
      </c>
      <c r="G170" s="27"/>
      <c r="H170" s="37"/>
      <c r="I170" s="110"/>
      <c r="J170" s="21"/>
    </row>
    <row r="171" spans="1:10" s="38" customFormat="1" ht="60" x14ac:dyDescent="0.25">
      <c r="A171" s="88"/>
      <c r="B171" s="28" t="s">
        <v>234</v>
      </c>
      <c r="C171" s="91" t="s">
        <v>235</v>
      </c>
      <c r="D171" s="83">
        <v>765000</v>
      </c>
      <c r="E171" s="31">
        <v>765000</v>
      </c>
      <c r="F171" s="165">
        <f t="shared" si="10"/>
        <v>100</v>
      </c>
      <c r="G171" s="27"/>
      <c r="H171" s="37"/>
      <c r="I171" s="110"/>
      <c r="J171" s="21"/>
    </row>
    <row r="172" spans="1:10" s="38" customFormat="1" ht="45" x14ac:dyDescent="0.25">
      <c r="A172" s="88"/>
      <c r="B172" s="28" t="s">
        <v>348</v>
      </c>
      <c r="C172" s="91" t="s">
        <v>349</v>
      </c>
      <c r="D172" s="83">
        <v>8397232.5199999996</v>
      </c>
      <c r="E172" s="31">
        <v>8397232.5199999996</v>
      </c>
      <c r="F172" s="165">
        <f t="shared" si="10"/>
        <v>100</v>
      </c>
      <c r="G172" s="27"/>
      <c r="H172" s="37"/>
      <c r="I172" s="110"/>
      <c r="J172" s="21"/>
    </row>
    <row r="173" spans="1:10" s="82" customFormat="1" ht="17.25" customHeight="1" x14ac:dyDescent="0.25">
      <c r="A173" s="90"/>
      <c r="B173" s="11"/>
      <c r="C173" s="136" t="s">
        <v>236</v>
      </c>
      <c r="D173" s="79">
        <v>15434482.420000002</v>
      </c>
      <c r="E173" s="79">
        <v>15434482.420000002</v>
      </c>
      <c r="F173" s="168">
        <f t="shared" si="10"/>
        <v>100</v>
      </c>
      <c r="G173" s="27"/>
      <c r="H173" s="135"/>
      <c r="I173" s="120"/>
      <c r="J173" s="21"/>
    </row>
    <row r="174" spans="1:10" ht="79.150000000000006" customHeight="1" x14ac:dyDescent="0.25">
      <c r="A174" s="92">
        <v>13</v>
      </c>
      <c r="B174" s="28" t="s">
        <v>237</v>
      </c>
      <c r="C174" s="91" t="s">
        <v>350</v>
      </c>
      <c r="D174" s="83">
        <v>2842125.1000000006</v>
      </c>
      <c r="E174" s="83">
        <v>2842125.1000000006</v>
      </c>
      <c r="F174" s="165">
        <f t="shared" si="10"/>
        <v>100</v>
      </c>
      <c r="G174" s="27"/>
      <c r="J174" s="21"/>
    </row>
    <row r="175" spans="1:10" s="38" customFormat="1" ht="15.75" x14ac:dyDescent="0.25">
      <c r="A175" s="88">
        <v>14</v>
      </c>
      <c r="B175" s="46"/>
      <c r="C175" s="137" t="s">
        <v>238</v>
      </c>
      <c r="D175" s="86">
        <v>892427.28</v>
      </c>
      <c r="E175" s="86">
        <v>892427.28</v>
      </c>
      <c r="F175" s="166">
        <f t="shared" si="10"/>
        <v>100</v>
      </c>
      <c r="G175" s="27"/>
      <c r="H175" s="37"/>
      <c r="I175" s="110"/>
      <c r="J175" s="21"/>
    </row>
    <row r="176" spans="1:10" s="38" customFormat="1" ht="15.75" x14ac:dyDescent="0.25">
      <c r="A176" s="88"/>
      <c r="B176" s="46"/>
      <c r="C176" s="137" t="s">
        <v>239</v>
      </c>
      <c r="D176" s="86">
        <v>892427.28</v>
      </c>
      <c r="E176" s="86">
        <v>892427.28</v>
      </c>
      <c r="F176" s="166">
        <f t="shared" si="10"/>
        <v>100</v>
      </c>
      <c r="G176" s="27"/>
      <c r="H176" s="37"/>
      <c r="I176" s="110"/>
      <c r="J176" s="21"/>
    </row>
    <row r="177" spans="1:10" s="38" customFormat="1" ht="15.75" x14ac:dyDescent="0.25">
      <c r="A177" s="88">
        <v>16</v>
      </c>
      <c r="B177" s="46"/>
      <c r="C177" s="137" t="s">
        <v>240</v>
      </c>
      <c r="D177" s="86">
        <v>421771.37</v>
      </c>
      <c r="E177" s="86">
        <v>421771.37</v>
      </c>
      <c r="F177" s="166">
        <f t="shared" si="10"/>
        <v>100</v>
      </c>
      <c r="G177" s="27"/>
      <c r="H177" s="37"/>
      <c r="I177" s="110"/>
      <c r="J177" s="21"/>
    </row>
    <row r="178" spans="1:10" s="38" customFormat="1" ht="15.75" x14ac:dyDescent="0.25">
      <c r="A178" s="88">
        <v>17</v>
      </c>
      <c r="B178" s="46"/>
      <c r="C178" s="137" t="s">
        <v>241</v>
      </c>
      <c r="D178" s="86">
        <v>127099.83</v>
      </c>
      <c r="E178" s="86">
        <v>127099.83</v>
      </c>
      <c r="F178" s="166">
        <f t="shared" si="10"/>
        <v>100</v>
      </c>
      <c r="G178" s="27"/>
      <c r="H178" s="37"/>
      <c r="I178" s="110"/>
      <c r="J178" s="21"/>
    </row>
    <row r="179" spans="1:10" s="38" customFormat="1" ht="15.75" x14ac:dyDescent="0.25">
      <c r="A179" s="88">
        <v>19</v>
      </c>
      <c r="B179" s="46"/>
      <c r="C179" s="137" t="s">
        <v>242</v>
      </c>
      <c r="D179" s="86">
        <v>127099.83</v>
      </c>
      <c r="E179" s="86">
        <v>127099.83</v>
      </c>
      <c r="F179" s="166">
        <f t="shared" si="10"/>
        <v>100</v>
      </c>
      <c r="G179" s="27"/>
      <c r="H179" s="37"/>
      <c r="I179" s="110"/>
      <c r="J179" s="21"/>
    </row>
    <row r="180" spans="1:10" s="38" customFormat="1" ht="15.75" x14ac:dyDescent="0.25">
      <c r="A180" s="88">
        <v>19</v>
      </c>
      <c r="B180" s="46"/>
      <c r="C180" s="137" t="s">
        <v>243</v>
      </c>
      <c r="D180" s="86">
        <v>127099.83</v>
      </c>
      <c r="E180" s="86">
        <v>127099.83</v>
      </c>
      <c r="F180" s="166">
        <f t="shared" si="10"/>
        <v>100</v>
      </c>
      <c r="G180" s="27"/>
      <c r="H180" s="37"/>
      <c r="I180" s="110"/>
      <c r="J180" s="21"/>
    </row>
    <row r="181" spans="1:10" s="38" customFormat="1" ht="15.75" x14ac:dyDescent="0.25">
      <c r="A181" s="88">
        <v>20</v>
      </c>
      <c r="B181" s="46"/>
      <c r="C181" s="137" t="s">
        <v>244</v>
      </c>
      <c r="D181" s="86">
        <v>127099.85</v>
      </c>
      <c r="E181" s="86">
        <v>127099.85</v>
      </c>
      <c r="F181" s="166">
        <f t="shared" si="10"/>
        <v>100</v>
      </c>
      <c r="G181" s="27"/>
      <c r="H181" s="37"/>
      <c r="I181" s="110"/>
      <c r="J181" s="21"/>
    </row>
    <row r="182" spans="1:10" s="38" customFormat="1" ht="15.75" x14ac:dyDescent="0.25">
      <c r="A182" s="88">
        <v>21</v>
      </c>
      <c r="B182" s="46"/>
      <c r="C182" s="137" t="s">
        <v>245</v>
      </c>
      <c r="D182" s="86">
        <v>127099.83</v>
      </c>
      <c r="E182" s="86">
        <v>127099.83</v>
      </c>
      <c r="F182" s="166">
        <f t="shared" si="10"/>
        <v>100</v>
      </c>
      <c r="G182" s="27"/>
      <c r="H182" s="37"/>
      <c r="I182" s="110"/>
      <c r="J182" s="21"/>
    </row>
    <row r="183" spans="1:10" ht="83.25" customHeight="1" x14ac:dyDescent="0.25">
      <c r="A183" s="92">
        <v>23</v>
      </c>
      <c r="B183" s="28" t="s">
        <v>237</v>
      </c>
      <c r="C183" s="91" t="s">
        <v>351</v>
      </c>
      <c r="D183" s="83">
        <v>1256930.21</v>
      </c>
      <c r="E183" s="83">
        <v>1256930.21</v>
      </c>
      <c r="F183" s="165">
        <f t="shared" ref="F183:F214" si="11">E183/D183*100</f>
        <v>100</v>
      </c>
      <c r="G183" s="27"/>
      <c r="J183" s="21"/>
    </row>
    <row r="184" spans="1:10" ht="15.75" x14ac:dyDescent="0.25">
      <c r="A184" s="92"/>
      <c r="B184" s="28"/>
      <c r="C184" s="137" t="s">
        <v>238</v>
      </c>
      <c r="D184" s="86">
        <v>675851.37</v>
      </c>
      <c r="E184" s="86">
        <v>675851.37</v>
      </c>
      <c r="F184" s="165">
        <f t="shared" si="11"/>
        <v>100</v>
      </c>
      <c r="G184" s="27"/>
      <c r="J184" s="21"/>
    </row>
    <row r="185" spans="1:10" s="38" customFormat="1" ht="15.75" x14ac:dyDescent="0.25">
      <c r="A185" s="88">
        <v>25</v>
      </c>
      <c r="B185" s="46"/>
      <c r="C185" s="137" t="s">
        <v>240</v>
      </c>
      <c r="D185" s="62">
        <v>337360.07</v>
      </c>
      <c r="E185" s="62">
        <v>337360.07</v>
      </c>
      <c r="F185" s="166">
        <f t="shared" si="11"/>
        <v>100</v>
      </c>
      <c r="G185" s="27"/>
      <c r="H185" s="37"/>
      <c r="I185" s="110"/>
      <c r="J185" s="21"/>
    </row>
    <row r="186" spans="1:10" s="38" customFormat="1" ht="15.75" x14ac:dyDescent="0.25">
      <c r="A186" s="88">
        <v>26</v>
      </c>
      <c r="B186" s="46"/>
      <c r="C186" s="137" t="s">
        <v>241</v>
      </c>
      <c r="D186" s="62">
        <v>166417.56</v>
      </c>
      <c r="E186" s="62">
        <v>166417.56</v>
      </c>
      <c r="F186" s="166">
        <f t="shared" si="11"/>
        <v>100</v>
      </c>
      <c r="G186" s="27"/>
      <c r="H186" s="37"/>
      <c r="I186" s="110"/>
      <c r="J186" s="21"/>
    </row>
    <row r="187" spans="1:10" s="38" customFormat="1" ht="15.75" x14ac:dyDescent="0.25">
      <c r="A187" s="88">
        <v>27</v>
      </c>
      <c r="B187" s="46"/>
      <c r="C187" s="137" t="s">
        <v>242</v>
      </c>
      <c r="D187" s="62">
        <v>77301.210000000006</v>
      </c>
      <c r="E187" s="62">
        <v>77301.210000000006</v>
      </c>
      <c r="F187" s="166">
        <f t="shared" si="11"/>
        <v>100</v>
      </c>
      <c r="G187" s="27"/>
      <c r="H187" s="37"/>
      <c r="I187" s="110"/>
      <c r="J187" s="21"/>
    </row>
    <row r="188" spans="1:10" ht="102.75" customHeight="1" x14ac:dyDescent="0.25">
      <c r="B188" s="28" t="s">
        <v>237</v>
      </c>
      <c r="C188" s="91" t="s">
        <v>352</v>
      </c>
      <c r="D188" s="83">
        <v>2217127.7400000002</v>
      </c>
      <c r="E188" s="83">
        <v>2217127.7400000002</v>
      </c>
      <c r="F188" s="165">
        <f t="shared" si="11"/>
        <v>100</v>
      </c>
      <c r="G188" s="27"/>
      <c r="J188" s="21"/>
    </row>
    <row r="189" spans="1:10" s="38" customFormat="1" ht="15.75" x14ac:dyDescent="0.25">
      <c r="A189" s="33"/>
      <c r="B189" s="46"/>
      <c r="C189" s="137" t="s">
        <v>246</v>
      </c>
      <c r="D189" s="86">
        <v>987439.46</v>
      </c>
      <c r="E189" s="86">
        <v>987439.46</v>
      </c>
      <c r="F189" s="166">
        <f t="shared" si="11"/>
        <v>100</v>
      </c>
      <c r="G189" s="27"/>
      <c r="H189" s="37"/>
      <c r="I189" s="110"/>
      <c r="J189" s="21"/>
    </row>
    <row r="190" spans="1:10" s="38" customFormat="1" ht="15.75" x14ac:dyDescent="0.25">
      <c r="A190" s="33"/>
      <c r="B190" s="46"/>
      <c r="C190" s="137" t="s">
        <v>238</v>
      </c>
      <c r="D190" s="86">
        <v>436948.94</v>
      </c>
      <c r="E190" s="86">
        <v>436948.94</v>
      </c>
      <c r="F190" s="166">
        <f t="shared" si="11"/>
        <v>100</v>
      </c>
      <c r="G190" s="27"/>
      <c r="H190" s="37"/>
      <c r="I190" s="110"/>
      <c r="J190" s="21"/>
    </row>
    <row r="191" spans="1:10" s="38" customFormat="1" ht="15.75" x14ac:dyDescent="0.25">
      <c r="A191" s="33"/>
      <c r="B191" s="46"/>
      <c r="C191" s="137" t="s">
        <v>239</v>
      </c>
      <c r="D191" s="86">
        <v>336763.35</v>
      </c>
      <c r="E191" s="86">
        <v>336763.35</v>
      </c>
      <c r="F191" s="166">
        <f t="shared" si="11"/>
        <v>100</v>
      </c>
      <c r="G191" s="27"/>
      <c r="H191" s="37"/>
      <c r="I191" s="110"/>
      <c r="J191" s="21"/>
    </row>
    <row r="192" spans="1:10" s="38" customFormat="1" ht="15.75" x14ac:dyDescent="0.25">
      <c r="A192" s="33"/>
      <c r="B192" s="46"/>
      <c r="C192" s="137" t="s">
        <v>240</v>
      </c>
      <c r="D192" s="86">
        <v>75996</v>
      </c>
      <c r="E192" s="86">
        <v>75996</v>
      </c>
      <c r="F192" s="166">
        <f t="shared" si="11"/>
        <v>100</v>
      </c>
      <c r="G192" s="27"/>
      <c r="H192" s="37"/>
      <c r="I192" s="110"/>
      <c r="J192" s="21"/>
    </row>
    <row r="193" spans="1:10" s="38" customFormat="1" ht="15.75" x14ac:dyDescent="0.25">
      <c r="A193" s="33"/>
      <c r="B193" s="46"/>
      <c r="C193" s="137" t="s">
        <v>241</v>
      </c>
      <c r="D193" s="86">
        <v>75996</v>
      </c>
      <c r="E193" s="86">
        <v>75996</v>
      </c>
      <c r="F193" s="166">
        <f t="shared" si="11"/>
        <v>100</v>
      </c>
      <c r="G193" s="27"/>
      <c r="H193" s="37"/>
      <c r="I193" s="110"/>
      <c r="J193" s="21"/>
    </row>
    <row r="194" spans="1:10" s="38" customFormat="1" ht="15.75" x14ac:dyDescent="0.25">
      <c r="A194" s="33"/>
      <c r="B194" s="46"/>
      <c r="C194" s="137" t="s">
        <v>242</v>
      </c>
      <c r="D194" s="86">
        <v>75996</v>
      </c>
      <c r="E194" s="86">
        <v>75996</v>
      </c>
      <c r="F194" s="166">
        <f t="shared" si="11"/>
        <v>100</v>
      </c>
      <c r="G194" s="27"/>
      <c r="H194" s="37"/>
      <c r="I194" s="110"/>
      <c r="J194" s="21"/>
    </row>
    <row r="195" spans="1:10" s="38" customFormat="1" ht="15.75" x14ac:dyDescent="0.25">
      <c r="A195" s="33"/>
      <c r="B195" s="46"/>
      <c r="C195" s="137" t="s">
        <v>243</v>
      </c>
      <c r="D195" s="86">
        <v>75996</v>
      </c>
      <c r="E195" s="86">
        <v>75996</v>
      </c>
      <c r="F195" s="166">
        <f t="shared" si="11"/>
        <v>100</v>
      </c>
      <c r="G195" s="27"/>
      <c r="H195" s="37"/>
      <c r="I195" s="110"/>
      <c r="J195" s="21"/>
    </row>
    <row r="196" spans="1:10" s="38" customFormat="1" ht="15.75" x14ac:dyDescent="0.25">
      <c r="A196" s="33"/>
      <c r="B196" s="46"/>
      <c r="C196" s="137" t="s">
        <v>244</v>
      </c>
      <c r="D196" s="86">
        <v>75996</v>
      </c>
      <c r="E196" s="86">
        <v>75996</v>
      </c>
      <c r="F196" s="166">
        <f t="shared" si="11"/>
        <v>100</v>
      </c>
      <c r="G196" s="27"/>
      <c r="H196" s="37"/>
      <c r="I196" s="110"/>
      <c r="J196" s="21"/>
    </row>
    <row r="197" spans="1:10" s="38" customFormat="1" ht="15.75" x14ac:dyDescent="0.25">
      <c r="A197" s="33"/>
      <c r="B197" s="46"/>
      <c r="C197" s="137" t="s">
        <v>245</v>
      </c>
      <c r="D197" s="86">
        <v>75995.990000000005</v>
      </c>
      <c r="E197" s="86">
        <v>75995.990000000005</v>
      </c>
      <c r="F197" s="166">
        <f t="shared" si="11"/>
        <v>100</v>
      </c>
      <c r="G197" s="27"/>
      <c r="H197" s="37"/>
      <c r="I197" s="110"/>
      <c r="J197" s="21"/>
    </row>
    <row r="198" spans="1:10" ht="50.25" customHeight="1" x14ac:dyDescent="0.25">
      <c r="B198" s="28" t="s">
        <v>237</v>
      </c>
      <c r="C198" s="91" t="s">
        <v>353</v>
      </c>
      <c r="D198" s="83">
        <v>545116.37</v>
      </c>
      <c r="E198" s="83">
        <v>545116.37</v>
      </c>
      <c r="F198" s="165">
        <f t="shared" si="11"/>
        <v>100</v>
      </c>
      <c r="G198" s="27"/>
      <c r="J198" s="21"/>
    </row>
    <row r="199" spans="1:10" ht="15.75" x14ac:dyDescent="0.25">
      <c r="B199" s="28"/>
      <c r="C199" s="137" t="s">
        <v>242</v>
      </c>
      <c r="D199" s="35">
        <v>85073.53</v>
      </c>
      <c r="E199" s="35">
        <v>85073.53</v>
      </c>
      <c r="F199" s="165">
        <f t="shared" si="11"/>
        <v>100</v>
      </c>
      <c r="G199" s="27"/>
      <c r="J199" s="21"/>
    </row>
    <row r="200" spans="1:10" ht="15.75" x14ac:dyDescent="0.25">
      <c r="B200" s="28"/>
      <c r="C200" s="137" t="s">
        <v>243</v>
      </c>
      <c r="D200" s="35">
        <v>224046.2</v>
      </c>
      <c r="E200" s="35">
        <v>224046.2</v>
      </c>
      <c r="F200" s="165">
        <f t="shared" si="11"/>
        <v>100</v>
      </c>
      <c r="G200" s="27"/>
      <c r="J200" s="21"/>
    </row>
    <row r="201" spans="1:10" s="38" customFormat="1" ht="15.75" x14ac:dyDescent="0.25">
      <c r="A201" s="33"/>
      <c r="B201" s="46"/>
      <c r="C201" s="137" t="s">
        <v>244</v>
      </c>
      <c r="D201" s="35">
        <v>144205.69</v>
      </c>
      <c r="E201" s="35">
        <v>144205.69</v>
      </c>
      <c r="F201" s="166">
        <f t="shared" si="11"/>
        <v>100</v>
      </c>
      <c r="G201" s="27"/>
      <c r="H201" s="37"/>
      <c r="I201" s="110"/>
      <c r="J201" s="21"/>
    </row>
    <row r="202" spans="1:10" s="38" customFormat="1" ht="15.75" x14ac:dyDescent="0.25">
      <c r="A202" s="33"/>
      <c r="B202" s="46"/>
      <c r="C202" s="137" t="s">
        <v>245</v>
      </c>
      <c r="D202" s="35">
        <v>91790.95</v>
      </c>
      <c r="E202" s="35">
        <v>91790.95</v>
      </c>
      <c r="F202" s="166">
        <f t="shared" si="11"/>
        <v>100</v>
      </c>
      <c r="G202" s="27"/>
      <c r="H202" s="37"/>
      <c r="I202" s="110"/>
      <c r="J202" s="21"/>
    </row>
    <row r="203" spans="1:10" ht="63" customHeight="1" x14ac:dyDescent="0.25">
      <c r="B203" s="28" t="s">
        <v>247</v>
      </c>
      <c r="C203" s="91" t="s">
        <v>248</v>
      </c>
      <c r="D203" s="83">
        <v>8468183</v>
      </c>
      <c r="E203" s="83">
        <v>8468183</v>
      </c>
      <c r="F203" s="165">
        <f t="shared" si="11"/>
        <v>100</v>
      </c>
      <c r="G203" s="27"/>
      <c r="J203" s="21"/>
    </row>
    <row r="204" spans="1:10" s="38" customFormat="1" ht="15.75" x14ac:dyDescent="0.25">
      <c r="A204" s="33"/>
      <c r="B204" s="46"/>
      <c r="C204" s="137" t="s">
        <v>246</v>
      </c>
      <c r="D204" s="62">
        <v>3180683</v>
      </c>
      <c r="E204" s="62">
        <v>3180683</v>
      </c>
      <c r="F204" s="166">
        <f t="shared" si="11"/>
        <v>100</v>
      </c>
      <c r="G204" s="27"/>
      <c r="H204" s="37"/>
      <c r="I204" s="110"/>
      <c r="J204" s="21"/>
    </row>
    <row r="205" spans="1:10" s="38" customFormat="1" ht="15.75" x14ac:dyDescent="0.25">
      <c r="A205" s="33"/>
      <c r="B205" s="46"/>
      <c r="C205" s="137" t="s">
        <v>238</v>
      </c>
      <c r="D205" s="62">
        <v>2437500</v>
      </c>
      <c r="E205" s="62">
        <v>2437500</v>
      </c>
      <c r="F205" s="166">
        <f t="shared" si="11"/>
        <v>100</v>
      </c>
      <c r="G205" s="27"/>
      <c r="H205" s="37"/>
      <c r="I205" s="110"/>
      <c r="J205" s="21"/>
    </row>
    <row r="206" spans="1:10" s="38" customFormat="1" ht="15.75" x14ac:dyDescent="0.25">
      <c r="A206" s="33"/>
      <c r="B206" s="46"/>
      <c r="C206" s="137" t="s">
        <v>239</v>
      </c>
      <c r="D206" s="62">
        <v>2550000</v>
      </c>
      <c r="E206" s="35">
        <v>2550000</v>
      </c>
      <c r="F206" s="166">
        <f t="shared" si="11"/>
        <v>100</v>
      </c>
      <c r="G206" s="27"/>
      <c r="H206" s="37"/>
      <c r="I206" s="110"/>
      <c r="J206" s="21"/>
    </row>
    <row r="207" spans="1:10" s="38" customFormat="1" ht="15.75" x14ac:dyDescent="0.25">
      <c r="A207" s="33"/>
      <c r="B207" s="46"/>
      <c r="C207" s="137" t="s">
        <v>242</v>
      </c>
      <c r="D207" s="62">
        <v>300000</v>
      </c>
      <c r="E207" s="35">
        <v>300000</v>
      </c>
      <c r="F207" s="166">
        <f t="shared" si="11"/>
        <v>100</v>
      </c>
      <c r="G207" s="27"/>
      <c r="H207" s="37"/>
      <c r="I207" s="110"/>
      <c r="J207" s="21"/>
    </row>
    <row r="208" spans="1:10" s="38" customFormat="1" ht="80.45" customHeight="1" x14ac:dyDescent="0.25">
      <c r="A208" s="33"/>
      <c r="B208" s="28" t="s">
        <v>237</v>
      </c>
      <c r="C208" s="138" t="s">
        <v>249</v>
      </c>
      <c r="D208" s="50">
        <v>105000</v>
      </c>
      <c r="E208" s="50">
        <v>105000</v>
      </c>
      <c r="F208" s="166">
        <f t="shared" si="11"/>
        <v>100</v>
      </c>
      <c r="G208" s="27"/>
      <c r="H208" s="37"/>
      <c r="I208" s="110"/>
      <c r="J208" s="21"/>
    </row>
    <row r="209" spans="1:12" s="38" customFormat="1" ht="15.75" x14ac:dyDescent="0.25">
      <c r="A209" s="33"/>
      <c r="B209" s="28"/>
      <c r="C209" s="139" t="s">
        <v>238</v>
      </c>
      <c r="D209" s="35">
        <v>90000</v>
      </c>
      <c r="E209" s="35">
        <v>90000</v>
      </c>
      <c r="F209" s="166">
        <f t="shared" si="11"/>
        <v>100</v>
      </c>
      <c r="G209" s="27"/>
      <c r="H209" s="37"/>
      <c r="I209" s="110"/>
      <c r="J209" s="21"/>
    </row>
    <row r="210" spans="1:12" s="38" customFormat="1" ht="15.75" x14ac:dyDescent="0.25">
      <c r="A210" s="33"/>
      <c r="B210" s="28"/>
      <c r="C210" s="140" t="s">
        <v>239</v>
      </c>
      <c r="D210" s="35">
        <v>15000</v>
      </c>
      <c r="E210" s="35">
        <v>15000</v>
      </c>
      <c r="F210" s="169">
        <f t="shared" si="11"/>
        <v>100</v>
      </c>
      <c r="G210" s="27"/>
      <c r="H210" s="36"/>
      <c r="I210" s="114"/>
      <c r="J210" s="27"/>
    </row>
    <row r="211" spans="1:12" s="38" customFormat="1" ht="105" hidden="1" x14ac:dyDescent="0.25">
      <c r="A211" s="33"/>
      <c r="B211" s="28" t="s">
        <v>250</v>
      </c>
      <c r="C211" s="139" t="s">
        <v>251</v>
      </c>
      <c r="D211" s="62"/>
      <c r="E211" s="35"/>
      <c r="F211" s="169" t="e">
        <f t="shared" si="11"/>
        <v>#DIV/0!</v>
      </c>
      <c r="G211" s="27"/>
      <c r="H211" s="36"/>
      <c r="I211" s="114"/>
      <c r="J211" s="27"/>
    </row>
    <row r="212" spans="1:12" s="38" customFormat="1" ht="15.75" hidden="1" x14ac:dyDescent="0.25">
      <c r="A212" s="33"/>
      <c r="B212" s="46"/>
      <c r="C212" s="140" t="s">
        <v>239</v>
      </c>
      <c r="D212" s="62"/>
      <c r="E212" s="35"/>
      <c r="F212" s="169" t="e">
        <f t="shared" si="11"/>
        <v>#DIV/0!</v>
      </c>
      <c r="G212" s="27"/>
      <c r="H212" s="36"/>
      <c r="I212" s="114"/>
      <c r="J212" s="27"/>
    </row>
    <row r="213" spans="1:12" s="38" customFormat="1" ht="15.75" hidden="1" x14ac:dyDescent="0.25">
      <c r="A213" s="33"/>
      <c r="B213" s="28"/>
      <c r="C213" s="139"/>
      <c r="D213" s="62"/>
      <c r="E213" s="35"/>
      <c r="F213" s="169" t="e">
        <f t="shared" si="11"/>
        <v>#DIV/0!</v>
      </c>
      <c r="G213" s="27"/>
      <c r="H213" s="36"/>
      <c r="I213" s="114"/>
      <c r="J213" s="27"/>
    </row>
    <row r="214" spans="1:12" s="38" customFormat="1" ht="15.75" hidden="1" x14ac:dyDescent="0.25">
      <c r="A214" s="33"/>
      <c r="B214" s="28"/>
      <c r="C214" s="139"/>
      <c r="D214" s="62"/>
      <c r="E214" s="35"/>
      <c r="F214" s="169" t="e">
        <f t="shared" si="11"/>
        <v>#DIV/0!</v>
      </c>
      <c r="G214" s="27"/>
      <c r="H214" s="36"/>
      <c r="I214" s="114"/>
      <c r="J214" s="27"/>
    </row>
    <row r="215" spans="1:12" s="38" customFormat="1" ht="15.75" hidden="1" x14ac:dyDescent="0.25">
      <c r="A215" s="33"/>
      <c r="B215" s="46"/>
      <c r="C215" s="140"/>
      <c r="D215" s="62"/>
      <c r="E215" s="35"/>
      <c r="F215" s="169" t="e">
        <f t="shared" ref="F215:F233" si="12">E215/D215*100</f>
        <v>#DIV/0!</v>
      </c>
      <c r="G215" s="27"/>
      <c r="H215" s="36"/>
      <c r="I215" s="114"/>
      <c r="J215" s="27"/>
    </row>
    <row r="216" spans="1:12" ht="45" hidden="1" x14ac:dyDescent="0.25">
      <c r="B216" s="28" t="s">
        <v>250</v>
      </c>
      <c r="C216" s="141" t="s">
        <v>252</v>
      </c>
      <c r="D216" s="83"/>
      <c r="E216" s="31"/>
      <c r="F216" s="170" t="e">
        <f t="shared" si="12"/>
        <v>#DIV/0!</v>
      </c>
      <c r="G216" s="27"/>
      <c r="H216" s="32"/>
      <c r="I216" s="116"/>
      <c r="J216" s="27"/>
    </row>
    <row r="217" spans="1:12" s="38" customFormat="1" ht="15.75" hidden="1" x14ac:dyDescent="0.25">
      <c r="A217" s="33"/>
      <c r="B217" s="46"/>
      <c r="C217" s="137" t="s">
        <v>246</v>
      </c>
      <c r="D217" s="86"/>
      <c r="E217" s="35"/>
      <c r="F217" s="169" t="e">
        <f t="shared" si="12"/>
        <v>#DIV/0!</v>
      </c>
      <c r="G217" s="27"/>
      <c r="H217" s="36"/>
      <c r="I217" s="114"/>
      <c r="J217" s="27"/>
    </row>
    <row r="218" spans="1:12" s="95" customFormat="1" ht="31.5" x14ac:dyDescent="0.25">
      <c r="A218" s="93"/>
      <c r="B218" s="11" t="s">
        <v>253</v>
      </c>
      <c r="C218" s="89" t="s">
        <v>389</v>
      </c>
      <c r="D218" s="94">
        <v>461346502.17000002</v>
      </c>
      <c r="E218" s="94">
        <v>461346502.17000002</v>
      </c>
      <c r="F218" s="171">
        <f t="shared" si="12"/>
        <v>100</v>
      </c>
      <c r="G218" s="27"/>
      <c r="H218" s="160"/>
      <c r="I218" s="161"/>
      <c r="J218" s="27"/>
      <c r="L218" s="96"/>
    </row>
    <row r="219" spans="1:12" s="95" customFormat="1" ht="15.75" x14ac:dyDescent="0.25">
      <c r="A219" s="93"/>
      <c r="B219" s="11"/>
      <c r="C219" s="89" t="s">
        <v>390</v>
      </c>
      <c r="D219" s="94">
        <v>456196502.17000002</v>
      </c>
      <c r="E219" s="94">
        <v>456196502.17000002</v>
      </c>
      <c r="F219" s="171">
        <f t="shared" si="12"/>
        <v>100</v>
      </c>
      <c r="G219" s="27"/>
      <c r="H219" s="160"/>
      <c r="I219" s="161"/>
      <c r="J219" s="27"/>
      <c r="L219" s="96"/>
    </row>
    <row r="220" spans="1:12" s="22" customFormat="1" ht="15" customHeight="1" x14ac:dyDescent="0.25">
      <c r="A220" s="15"/>
      <c r="B220" s="28" t="s">
        <v>254</v>
      </c>
      <c r="C220" s="71" t="s">
        <v>255</v>
      </c>
      <c r="D220" s="31">
        <v>56400000</v>
      </c>
      <c r="E220" s="31">
        <v>56400000</v>
      </c>
      <c r="F220" s="170">
        <f t="shared" si="12"/>
        <v>100</v>
      </c>
      <c r="G220" s="27"/>
      <c r="H220" s="32"/>
      <c r="I220" s="116"/>
      <c r="J220" s="27"/>
    </row>
    <row r="221" spans="1:12" s="22" customFormat="1" ht="30" x14ac:dyDescent="0.25">
      <c r="A221" s="15"/>
      <c r="B221" s="28" t="s">
        <v>256</v>
      </c>
      <c r="C221" s="71" t="s">
        <v>257</v>
      </c>
      <c r="D221" s="31">
        <v>34860000</v>
      </c>
      <c r="E221" s="31">
        <v>34860000</v>
      </c>
      <c r="F221" s="170">
        <f t="shared" si="12"/>
        <v>100</v>
      </c>
      <c r="G221" s="27"/>
      <c r="H221" s="32"/>
      <c r="I221" s="116"/>
      <c r="J221" s="27"/>
    </row>
    <row r="222" spans="1:12" s="22" customFormat="1" ht="30.75" customHeight="1" x14ac:dyDescent="0.25">
      <c r="A222" s="15"/>
      <c r="B222" s="28" t="s">
        <v>254</v>
      </c>
      <c r="C222" s="71" t="s">
        <v>258</v>
      </c>
      <c r="D222" s="31">
        <v>153500000</v>
      </c>
      <c r="E222" s="31">
        <v>153500000</v>
      </c>
      <c r="F222" s="170">
        <f t="shared" si="12"/>
        <v>100</v>
      </c>
      <c r="G222" s="27"/>
      <c r="H222" s="32"/>
      <c r="I222" s="116"/>
      <c r="J222" s="27"/>
    </row>
    <row r="223" spans="1:12" s="22" customFormat="1" ht="45" x14ac:dyDescent="0.25">
      <c r="A223" s="15"/>
      <c r="B223" s="28" t="s">
        <v>259</v>
      </c>
      <c r="C223" s="71" t="s">
        <v>260</v>
      </c>
      <c r="D223" s="30">
        <v>378000</v>
      </c>
      <c r="E223" s="31">
        <v>378000</v>
      </c>
      <c r="F223" s="170">
        <f t="shared" si="12"/>
        <v>100</v>
      </c>
      <c r="G223" s="27"/>
      <c r="H223" s="32"/>
      <c r="I223" s="116"/>
      <c r="J223" s="27"/>
    </row>
    <row r="224" spans="1:12" s="22" customFormat="1" ht="30" x14ac:dyDescent="0.25">
      <c r="A224" s="15"/>
      <c r="B224" s="28" t="s">
        <v>259</v>
      </c>
      <c r="C224" s="71" t="s">
        <v>261</v>
      </c>
      <c r="D224" s="30">
        <v>400000</v>
      </c>
      <c r="E224" s="31">
        <v>400000</v>
      </c>
      <c r="F224" s="170">
        <f t="shared" si="12"/>
        <v>100</v>
      </c>
      <c r="G224" s="27"/>
      <c r="H224" s="27"/>
      <c r="I224" s="162"/>
      <c r="J224" s="27"/>
    </row>
    <row r="225" spans="1:10" s="22" customFormat="1" ht="45" x14ac:dyDescent="0.25">
      <c r="A225" s="15"/>
      <c r="B225" s="28" t="s">
        <v>254</v>
      </c>
      <c r="C225" s="71" t="s">
        <v>262</v>
      </c>
      <c r="D225" s="30">
        <v>1778000</v>
      </c>
      <c r="E225" s="31">
        <v>1778000</v>
      </c>
      <c r="F225" s="165">
        <f t="shared" si="12"/>
        <v>100</v>
      </c>
      <c r="G225" s="27"/>
      <c r="H225" s="21"/>
      <c r="I225" s="108"/>
      <c r="J225" s="21"/>
    </row>
    <row r="226" spans="1:10" s="22" customFormat="1" ht="15.75" x14ac:dyDescent="0.25">
      <c r="A226" s="15"/>
      <c r="B226" s="28" t="s">
        <v>253</v>
      </c>
      <c r="C226" s="71" t="s">
        <v>263</v>
      </c>
      <c r="D226" s="31">
        <v>3000000</v>
      </c>
      <c r="E226" s="31">
        <v>3000000</v>
      </c>
      <c r="F226" s="165">
        <f t="shared" si="12"/>
        <v>100</v>
      </c>
      <c r="G226" s="27"/>
      <c r="H226" s="21"/>
      <c r="I226" s="108"/>
      <c r="J226" s="21"/>
    </row>
    <row r="227" spans="1:10" s="22" customFormat="1" ht="15.75" hidden="1" x14ac:dyDescent="0.25">
      <c r="A227" s="15"/>
      <c r="B227" s="28" t="s">
        <v>253</v>
      </c>
      <c r="C227" s="71" t="s">
        <v>264</v>
      </c>
      <c r="D227" s="31"/>
      <c r="E227" s="31"/>
      <c r="F227" s="165" t="e">
        <f t="shared" si="12"/>
        <v>#DIV/0!</v>
      </c>
      <c r="G227" s="27"/>
      <c r="H227" s="21"/>
      <c r="I227" s="142"/>
      <c r="J227" s="21"/>
    </row>
    <row r="228" spans="1:10" s="22" customFormat="1" ht="30" x14ac:dyDescent="0.25">
      <c r="A228" s="15"/>
      <c r="B228" s="28" t="s">
        <v>254</v>
      </c>
      <c r="C228" s="71" t="s">
        <v>265</v>
      </c>
      <c r="D228" s="50">
        <v>66090000</v>
      </c>
      <c r="E228" s="50">
        <v>66090000</v>
      </c>
      <c r="F228" s="165">
        <f t="shared" si="12"/>
        <v>100</v>
      </c>
      <c r="G228" s="27"/>
      <c r="H228" s="21"/>
      <c r="I228" s="108"/>
      <c r="J228" s="21"/>
    </row>
    <row r="229" spans="1:10" s="22" customFormat="1" ht="30" x14ac:dyDescent="0.25">
      <c r="A229" s="15"/>
      <c r="B229" s="28" t="s">
        <v>259</v>
      </c>
      <c r="C229" s="71" t="s">
        <v>266</v>
      </c>
      <c r="D229" s="50">
        <v>6060000</v>
      </c>
      <c r="E229" s="50">
        <v>6060000</v>
      </c>
      <c r="F229" s="165">
        <f t="shared" si="12"/>
        <v>100</v>
      </c>
      <c r="G229" s="27"/>
      <c r="H229" s="21"/>
      <c r="I229" s="108"/>
      <c r="J229" s="21"/>
    </row>
    <row r="230" spans="1:10" s="22" customFormat="1" ht="30" x14ac:dyDescent="0.25">
      <c r="A230" s="15"/>
      <c r="B230" s="28" t="s">
        <v>253</v>
      </c>
      <c r="C230" s="71" t="s">
        <v>267</v>
      </c>
      <c r="D230" s="50">
        <v>450000</v>
      </c>
      <c r="E230" s="50">
        <v>450000</v>
      </c>
      <c r="F230" s="165">
        <f t="shared" si="12"/>
        <v>100</v>
      </c>
      <c r="G230" s="27"/>
      <c r="H230" s="21"/>
      <c r="I230" s="108"/>
      <c r="J230" s="21"/>
    </row>
    <row r="231" spans="1:10" s="22" customFormat="1" ht="15.75" x14ac:dyDescent="0.25">
      <c r="A231" s="15"/>
      <c r="B231" s="28" t="s">
        <v>259</v>
      </c>
      <c r="C231" s="71" t="s">
        <v>268</v>
      </c>
      <c r="D231" s="50">
        <v>11800000</v>
      </c>
      <c r="E231" s="50">
        <v>11800000</v>
      </c>
      <c r="F231" s="165">
        <f t="shared" si="12"/>
        <v>100</v>
      </c>
      <c r="G231" s="27"/>
      <c r="H231" s="21"/>
      <c r="I231" s="108"/>
      <c r="J231" s="21"/>
    </row>
    <row r="232" spans="1:10" s="22" customFormat="1" ht="15.75" x14ac:dyDescent="0.25">
      <c r="A232" s="15"/>
      <c r="B232" s="28" t="s">
        <v>253</v>
      </c>
      <c r="C232" s="71" t="s">
        <v>268</v>
      </c>
      <c r="D232" s="50">
        <v>13500000</v>
      </c>
      <c r="E232" s="50">
        <v>13500000</v>
      </c>
      <c r="F232" s="165">
        <f t="shared" si="12"/>
        <v>100</v>
      </c>
      <c r="G232" s="27"/>
      <c r="H232" s="21"/>
      <c r="I232" s="108"/>
      <c r="J232" s="21"/>
    </row>
    <row r="233" spans="1:10" s="22" customFormat="1" ht="30" x14ac:dyDescent="0.25">
      <c r="A233" s="15"/>
      <c r="B233" s="28" t="s">
        <v>253</v>
      </c>
      <c r="C233" s="71" t="s">
        <v>269</v>
      </c>
      <c r="D233" s="50">
        <v>1500000</v>
      </c>
      <c r="E233" s="50">
        <v>1500000</v>
      </c>
      <c r="F233" s="165">
        <f t="shared" si="12"/>
        <v>100</v>
      </c>
      <c r="G233" s="27"/>
      <c r="H233" s="21"/>
      <c r="I233" s="108"/>
      <c r="J233" s="21"/>
    </row>
    <row r="234" spans="1:10" s="22" customFormat="1" ht="30" hidden="1" x14ac:dyDescent="0.25">
      <c r="A234" s="15"/>
      <c r="B234" s="28" t="s">
        <v>253</v>
      </c>
      <c r="C234" s="71" t="s">
        <v>270</v>
      </c>
      <c r="D234" s="50"/>
      <c r="E234" s="50"/>
      <c r="F234" s="165" t="e">
        <f t="shared" ref="F234:F236" si="13">E234/D234*100</f>
        <v>#DIV/0!</v>
      </c>
      <c r="G234" s="27"/>
      <c r="H234" s="21"/>
      <c r="I234" s="142"/>
      <c r="J234" s="21"/>
    </row>
    <row r="235" spans="1:10" s="22" customFormat="1" ht="15.75" x14ac:dyDescent="0.25">
      <c r="A235" s="15"/>
      <c r="B235" s="28" t="s">
        <v>253</v>
      </c>
      <c r="C235" s="71" t="s">
        <v>354</v>
      </c>
      <c r="D235" s="50">
        <v>4820000</v>
      </c>
      <c r="E235" s="50">
        <v>4820000</v>
      </c>
      <c r="F235" s="165">
        <f t="shared" si="13"/>
        <v>100</v>
      </c>
      <c r="G235" s="27"/>
      <c r="H235" s="21"/>
      <c r="I235" s="108"/>
      <c r="J235" s="21"/>
    </row>
    <row r="236" spans="1:10" s="22" customFormat="1" ht="23.25" customHeight="1" x14ac:dyDescent="0.25">
      <c r="A236" s="15"/>
      <c r="B236" s="28" t="s">
        <v>253</v>
      </c>
      <c r="C236" s="71" t="s">
        <v>355</v>
      </c>
      <c r="D236" s="50">
        <v>1930000</v>
      </c>
      <c r="E236" s="50">
        <v>1930000</v>
      </c>
      <c r="F236" s="165">
        <f t="shared" si="13"/>
        <v>100</v>
      </c>
      <c r="G236" s="27"/>
      <c r="H236" s="21"/>
      <c r="I236" s="108"/>
      <c r="J236" s="21"/>
    </row>
    <row r="237" spans="1:10" s="22" customFormat="1" ht="15.75" x14ac:dyDescent="0.25">
      <c r="A237" s="15"/>
      <c r="B237" s="28" t="s">
        <v>256</v>
      </c>
      <c r="C237" s="71" t="s">
        <v>271</v>
      </c>
      <c r="D237" s="50">
        <v>3000000</v>
      </c>
      <c r="E237" s="50">
        <v>3000000</v>
      </c>
      <c r="F237" s="165">
        <f>E237/D237*100</f>
        <v>100</v>
      </c>
      <c r="G237" s="27"/>
      <c r="H237" s="21"/>
      <c r="I237" s="108"/>
      <c r="J237" s="21"/>
    </row>
    <row r="238" spans="1:10" s="22" customFormat="1" ht="30" x14ac:dyDescent="0.25">
      <c r="A238" s="15"/>
      <c r="B238" s="28" t="s">
        <v>253</v>
      </c>
      <c r="C238" s="71" t="s">
        <v>272</v>
      </c>
      <c r="D238" s="50">
        <v>50000000</v>
      </c>
      <c r="E238" s="50">
        <v>50000000</v>
      </c>
      <c r="F238" s="165">
        <f>E238/D238*100</f>
        <v>100</v>
      </c>
      <c r="G238" s="27"/>
      <c r="H238" s="21"/>
      <c r="I238" s="108"/>
      <c r="J238" s="21"/>
    </row>
    <row r="239" spans="1:10" s="22" customFormat="1" ht="15.75" hidden="1" x14ac:dyDescent="0.25">
      <c r="A239" s="15"/>
      <c r="B239" s="28" t="s">
        <v>253</v>
      </c>
      <c r="C239" s="71" t="s">
        <v>273</v>
      </c>
      <c r="D239" s="50">
        <v>0</v>
      </c>
      <c r="E239" s="50"/>
      <c r="F239" s="165"/>
      <c r="G239" s="27"/>
      <c r="H239" s="21"/>
      <c r="I239" s="108"/>
      <c r="J239" s="21"/>
    </row>
    <row r="240" spans="1:10" s="22" customFormat="1" ht="45" customHeight="1" x14ac:dyDescent="0.25">
      <c r="A240" s="15"/>
      <c r="B240" s="28" t="s">
        <v>253</v>
      </c>
      <c r="C240" s="71" t="s">
        <v>274</v>
      </c>
      <c r="D240" s="50">
        <v>2500000</v>
      </c>
      <c r="E240" s="50">
        <v>2500000</v>
      </c>
      <c r="F240" s="165">
        <f>E240/D240*100</f>
        <v>100</v>
      </c>
      <c r="G240" s="27"/>
      <c r="H240" s="21"/>
      <c r="I240" s="108"/>
      <c r="J240" s="21"/>
    </row>
    <row r="241" spans="1:10" s="22" customFormat="1" ht="32.25" customHeight="1" x14ac:dyDescent="0.25">
      <c r="A241" s="15"/>
      <c r="B241" s="28" t="s">
        <v>254</v>
      </c>
      <c r="C241" s="71" t="s">
        <v>356</v>
      </c>
      <c r="D241" s="50">
        <v>1300000</v>
      </c>
      <c r="E241" s="50">
        <v>1300000</v>
      </c>
      <c r="F241" s="165">
        <f>E241/D241*100</f>
        <v>100</v>
      </c>
      <c r="G241" s="27"/>
      <c r="H241" s="21"/>
      <c r="I241" s="108"/>
      <c r="J241" s="21"/>
    </row>
    <row r="242" spans="1:10" s="22" customFormat="1" ht="29.25" customHeight="1" x14ac:dyDescent="0.25">
      <c r="A242" s="15"/>
      <c r="B242" s="28" t="s">
        <v>259</v>
      </c>
      <c r="C242" s="71" t="s">
        <v>357</v>
      </c>
      <c r="D242" s="50">
        <v>158000</v>
      </c>
      <c r="E242" s="50">
        <v>158000</v>
      </c>
      <c r="F242" s="165">
        <f>E242/D242*100</f>
        <v>100</v>
      </c>
      <c r="G242" s="27"/>
      <c r="H242" s="21"/>
      <c r="I242" s="108"/>
      <c r="J242" s="21"/>
    </row>
    <row r="243" spans="1:10" s="22" customFormat="1" ht="15.75" hidden="1" x14ac:dyDescent="0.25">
      <c r="A243" s="15"/>
      <c r="B243" s="28" t="s">
        <v>253</v>
      </c>
      <c r="C243" s="71" t="s">
        <v>275</v>
      </c>
      <c r="D243" s="50">
        <v>0</v>
      </c>
      <c r="E243" s="50"/>
      <c r="F243" s="165"/>
      <c r="G243" s="27"/>
      <c r="H243" s="21"/>
      <c r="I243" s="108"/>
      <c r="J243" s="21"/>
    </row>
    <row r="244" spans="1:10" s="22" customFormat="1" ht="30" x14ac:dyDescent="0.25">
      <c r="A244" s="15"/>
      <c r="B244" s="28" t="s">
        <v>253</v>
      </c>
      <c r="C244" s="71" t="s">
        <v>392</v>
      </c>
      <c r="D244" s="50">
        <v>15000000</v>
      </c>
      <c r="E244" s="50">
        <v>15000000</v>
      </c>
      <c r="F244" s="165">
        <f>E244/D244*100</f>
        <v>100</v>
      </c>
      <c r="G244" s="27"/>
      <c r="H244" s="21"/>
      <c r="I244" s="108"/>
      <c r="J244" s="21"/>
    </row>
    <row r="245" spans="1:10" s="22" customFormat="1" ht="15.75" x14ac:dyDescent="0.25">
      <c r="A245" s="15"/>
      <c r="B245" s="28" t="s">
        <v>253</v>
      </c>
      <c r="C245" s="71" t="s">
        <v>393</v>
      </c>
      <c r="D245" s="50">
        <v>20000000</v>
      </c>
      <c r="E245" s="50">
        <v>20000000</v>
      </c>
      <c r="F245" s="165">
        <f>E245/D245*100</f>
        <v>100</v>
      </c>
      <c r="G245" s="27"/>
      <c r="H245" s="21"/>
      <c r="I245" s="108"/>
      <c r="J245" s="21"/>
    </row>
    <row r="246" spans="1:10" s="22" customFormat="1" ht="30" x14ac:dyDescent="0.25">
      <c r="A246" s="15"/>
      <c r="B246" s="28" t="s">
        <v>253</v>
      </c>
      <c r="C246" s="71" t="s">
        <v>358</v>
      </c>
      <c r="D246" s="50">
        <v>-3292497.83</v>
      </c>
      <c r="E246" s="50">
        <v>-3292497.83</v>
      </c>
      <c r="F246" s="165">
        <f>E246/D246*100</f>
        <v>100</v>
      </c>
      <c r="G246" s="27"/>
      <c r="H246" s="21"/>
      <c r="I246" s="108"/>
      <c r="J246" s="21"/>
    </row>
    <row r="247" spans="1:10" s="22" customFormat="1" ht="45" x14ac:dyDescent="0.25">
      <c r="A247" s="15"/>
      <c r="B247" s="28" t="s">
        <v>253</v>
      </c>
      <c r="C247" s="71" t="s">
        <v>391</v>
      </c>
      <c r="D247" s="50">
        <v>11000000</v>
      </c>
      <c r="E247" s="50">
        <v>11000000</v>
      </c>
      <c r="F247" s="165">
        <f>E247/D247*100</f>
        <v>100</v>
      </c>
      <c r="G247" s="27"/>
      <c r="H247" s="21"/>
      <c r="I247" s="108"/>
      <c r="J247" s="21"/>
    </row>
    <row r="248" spans="1:10" s="22" customFormat="1" ht="60" hidden="1" x14ac:dyDescent="0.25">
      <c r="A248" s="15"/>
      <c r="B248" s="28" t="s">
        <v>253</v>
      </c>
      <c r="C248" s="71" t="s">
        <v>359</v>
      </c>
      <c r="D248" s="50">
        <v>0</v>
      </c>
      <c r="E248" s="50"/>
      <c r="F248" s="165" t="e">
        <f t="shared" ref="F248:F250" si="14">E248/D248*100</f>
        <v>#DIV/0!</v>
      </c>
      <c r="G248" s="27"/>
      <c r="H248" s="21"/>
      <c r="I248" s="108"/>
      <c r="J248" s="21"/>
    </row>
    <row r="249" spans="1:10" s="22" customFormat="1" ht="30" x14ac:dyDescent="0.25">
      <c r="A249" s="15"/>
      <c r="B249" s="28" t="s">
        <v>254</v>
      </c>
      <c r="C249" s="71" t="s">
        <v>374</v>
      </c>
      <c r="D249" s="50">
        <v>65000</v>
      </c>
      <c r="E249" s="50">
        <v>65000</v>
      </c>
      <c r="F249" s="165">
        <f t="shared" si="14"/>
        <v>100</v>
      </c>
      <c r="G249" s="27"/>
      <c r="H249" s="21"/>
      <c r="I249" s="21"/>
      <c r="J249" s="21"/>
    </row>
    <row r="250" spans="1:10" s="22" customFormat="1" ht="15.75" x14ac:dyDescent="0.25">
      <c r="A250" s="15"/>
      <c r="B250" s="28"/>
      <c r="C250" s="122" t="s">
        <v>394</v>
      </c>
      <c r="D250" s="20">
        <v>5150000</v>
      </c>
      <c r="E250" s="20">
        <v>5150000</v>
      </c>
      <c r="F250" s="18">
        <f t="shared" si="14"/>
        <v>100</v>
      </c>
      <c r="G250" s="27"/>
      <c r="H250" s="21"/>
      <c r="I250" s="21"/>
      <c r="J250" s="21"/>
    </row>
    <row r="251" spans="1:10" s="22" customFormat="1" ht="45" x14ac:dyDescent="0.25">
      <c r="A251" s="15"/>
      <c r="B251" s="28" t="s">
        <v>254</v>
      </c>
      <c r="C251" s="71" t="s">
        <v>360</v>
      </c>
      <c r="D251" s="50">
        <v>1000000</v>
      </c>
      <c r="E251" s="50">
        <v>1000000</v>
      </c>
      <c r="F251" s="165">
        <f t="shared" ref="F251:F292" si="15">E251/D251*100</f>
        <v>100</v>
      </c>
      <c r="G251" s="27"/>
      <c r="H251" s="21"/>
      <c r="I251" s="108"/>
      <c r="J251" s="21"/>
    </row>
    <row r="252" spans="1:10" s="22" customFormat="1" ht="75" x14ac:dyDescent="0.25">
      <c r="A252" s="15"/>
      <c r="B252" s="28" t="s">
        <v>253</v>
      </c>
      <c r="C252" s="71" t="s">
        <v>361</v>
      </c>
      <c r="D252" s="50">
        <v>500000</v>
      </c>
      <c r="E252" s="50">
        <v>500000</v>
      </c>
      <c r="F252" s="165">
        <f t="shared" si="15"/>
        <v>100</v>
      </c>
      <c r="G252" s="27"/>
      <c r="H252" s="21"/>
      <c r="I252" s="108"/>
      <c r="J252" s="21"/>
    </row>
    <row r="253" spans="1:10" s="22" customFormat="1" ht="45" x14ac:dyDescent="0.25">
      <c r="A253" s="15"/>
      <c r="B253" s="28" t="s">
        <v>254</v>
      </c>
      <c r="C253" s="71" t="s">
        <v>362</v>
      </c>
      <c r="D253" s="50">
        <v>600000</v>
      </c>
      <c r="E253" s="50">
        <v>600000</v>
      </c>
      <c r="F253" s="165">
        <f t="shared" si="15"/>
        <v>100</v>
      </c>
      <c r="G253" s="27"/>
      <c r="H253" s="21"/>
      <c r="I253" s="108"/>
      <c r="J253" s="21"/>
    </row>
    <row r="254" spans="1:10" s="22" customFormat="1" ht="45" x14ac:dyDescent="0.25">
      <c r="A254" s="15"/>
      <c r="B254" s="28" t="s">
        <v>254</v>
      </c>
      <c r="C254" s="71" t="s">
        <v>363</v>
      </c>
      <c r="D254" s="50">
        <v>1300000</v>
      </c>
      <c r="E254" s="50">
        <v>1300000</v>
      </c>
      <c r="F254" s="165">
        <f t="shared" si="15"/>
        <v>100</v>
      </c>
      <c r="G254" s="27"/>
      <c r="H254" s="21"/>
      <c r="I254" s="108"/>
      <c r="J254" s="21"/>
    </row>
    <row r="255" spans="1:10" s="22" customFormat="1" ht="45" x14ac:dyDescent="0.25">
      <c r="A255" s="15"/>
      <c r="B255" s="28" t="s">
        <v>259</v>
      </c>
      <c r="C255" s="71" t="s">
        <v>364</v>
      </c>
      <c r="D255" s="50">
        <v>350000</v>
      </c>
      <c r="E255" s="50">
        <v>350000</v>
      </c>
      <c r="F255" s="165">
        <f t="shared" si="15"/>
        <v>100</v>
      </c>
      <c r="G255" s="27"/>
      <c r="H255" s="21"/>
      <c r="I255" s="108"/>
      <c r="J255" s="21"/>
    </row>
    <row r="256" spans="1:10" s="22" customFormat="1" ht="75" x14ac:dyDescent="0.25">
      <c r="A256" s="15"/>
      <c r="B256" s="28" t="s">
        <v>259</v>
      </c>
      <c r="C256" s="71" t="s">
        <v>365</v>
      </c>
      <c r="D256" s="50">
        <v>550000</v>
      </c>
      <c r="E256" s="50">
        <v>550000</v>
      </c>
      <c r="F256" s="165">
        <f t="shared" si="15"/>
        <v>100</v>
      </c>
      <c r="G256" s="27"/>
      <c r="H256" s="21"/>
      <c r="I256" s="108"/>
      <c r="J256" s="21"/>
    </row>
    <row r="257" spans="1:11" s="22" customFormat="1" ht="60" x14ac:dyDescent="0.25">
      <c r="A257" s="15"/>
      <c r="B257" s="28" t="s">
        <v>254</v>
      </c>
      <c r="C257" s="71" t="s">
        <v>366</v>
      </c>
      <c r="D257" s="50">
        <v>150000</v>
      </c>
      <c r="E257" s="50">
        <v>150000</v>
      </c>
      <c r="F257" s="165">
        <f t="shared" si="15"/>
        <v>100</v>
      </c>
      <c r="G257" s="27"/>
      <c r="H257" s="21"/>
      <c r="I257" s="108"/>
      <c r="J257" s="21"/>
    </row>
    <row r="258" spans="1:11" s="22" customFormat="1" ht="60" x14ac:dyDescent="0.25">
      <c r="A258" s="15"/>
      <c r="B258" s="28" t="s">
        <v>254</v>
      </c>
      <c r="C258" s="71" t="s">
        <v>367</v>
      </c>
      <c r="D258" s="50">
        <v>700000</v>
      </c>
      <c r="E258" s="50">
        <v>700000</v>
      </c>
      <c r="F258" s="165">
        <f t="shared" si="15"/>
        <v>100</v>
      </c>
      <c r="G258" s="27"/>
      <c r="H258" s="21"/>
      <c r="I258" s="108"/>
      <c r="J258" s="21"/>
    </row>
    <row r="259" spans="1:11" s="22" customFormat="1" ht="15.75" hidden="1" x14ac:dyDescent="0.25">
      <c r="A259" s="15"/>
      <c r="B259" s="24"/>
      <c r="C259" s="25"/>
      <c r="D259" s="24"/>
      <c r="E259" s="50"/>
      <c r="F259" s="18" t="e">
        <f t="shared" si="15"/>
        <v>#DIV/0!</v>
      </c>
      <c r="G259" s="27"/>
      <c r="H259" s="21"/>
      <c r="I259" s="108"/>
      <c r="J259" s="21"/>
    </row>
    <row r="260" spans="1:11" s="82" customFormat="1" ht="78.75" x14ac:dyDescent="0.25">
      <c r="A260" s="78"/>
      <c r="B260" s="143" t="s">
        <v>276</v>
      </c>
      <c r="C260" s="144" t="s">
        <v>277</v>
      </c>
      <c r="D260" s="26">
        <v>191222374.06999999</v>
      </c>
      <c r="E260" s="26">
        <v>191222374.06999999</v>
      </c>
      <c r="F260" s="168">
        <f t="shared" si="15"/>
        <v>100</v>
      </c>
      <c r="G260" s="27"/>
      <c r="H260" s="145"/>
      <c r="I260" s="120"/>
      <c r="J260" s="21"/>
      <c r="K260" s="81"/>
    </row>
    <row r="261" spans="1:11" s="38" customFormat="1" ht="30" x14ac:dyDescent="0.25">
      <c r="A261" s="33"/>
      <c r="B261" s="126" t="s">
        <v>278</v>
      </c>
      <c r="C261" s="146" t="s">
        <v>279</v>
      </c>
      <c r="D261" s="62">
        <v>287778.75</v>
      </c>
      <c r="E261" s="35">
        <v>287778.75</v>
      </c>
      <c r="F261" s="166">
        <f t="shared" si="15"/>
        <v>100</v>
      </c>
      <c r="G261" s="27"/>
      <c r="H261" s="37"/>
      <c r="I261" s="110"/>
      <c r="J261" s="21"/>
    </row>
    <row r="262" spans="1:11" s="38" customFormat="1" ht="30" hidden="1" x14ac:dyDescent="0.25">
      <c r="A262" s="33"/>
      <c r="B262" s="126" t="s">
        <v>280</v>
      </c>
      <c r="C262" s="146" t="s">
        <v>281</v>
      </c>
      <c r="D262" s="62"/>
      <c r="E262" s="35"/>
      <c r="F262" s="166" t="e">
        <f t="shared" si="15"/>
        <v>#DIV/0!</v>
      </c>
      <c r="G262" s="27"/>
      <c r="H262" s="37"/>
      <c r="I262" s="110"/>
      <c r="J262" s="21"/>
    </row>
    <row r="263" spans="1:11" s="38" customFormat="1" ht="60" x14ac:dyDescent="0.25">
      <c r="A263" s="33"/>
      <c r="B263" s="126" t="s">
        <v>282</v>
      </c>
      <c r="C263" s="146" t="s">
        <v>283</v>
      </c>
      <c r="D263" s="62">
        <v>89627777.780000001</v>
      </c>
      <c r="E263" s="35">
        <v>89627777.780000001</v>
      </c>
      <c r="F263" s="166">
        <f t="shared" si="15"/>
        <v>100</v>
      </c>
      <c r="G263" s="27"/>
      <c r="H263" s="37"/>
      <c r="I263" s="110"/>
      <c r="J263" s="21"/>
    </row>
    <row r="264" spans="1:11" s="38" customFormat="1" ht="60" x14ac:dyDescent="0.25">
      <c r="A264" s="33"/>
      <c r="B264" s="126" t="s">
        <v>282</v>
      </c>
      <c r="C264" s="146" t="s">
        <v>284</v>
      </c>
      <c r="D264" s="62">
        <v>-40732905</v>
      </c>
      <c r="E264" s="35">
        <v>-40732905</v>
      </c>
      <c r="F264" s="166">
        <f t="shared" si="15"/>
        <v>100</v>
      </c>
      <c r="G264" s="27"/>
      <c r="H264" s="37"/>
      <c r="I264" s="110"/>
      <c r="J264" s="21"/>
    </row>
    <row r="265" spans="1:11" s="38" customFormat="1" ht="60" x14ac:dyDescent="0.25">
      <c r="A265" s="33"/>
      <c r="B265" s="126" t="s">
        <v>285</v>
      </c>
      <c r="C265" s="146" t="s">
        <v>286</v>
      </c>
      <c r="D265" s="62">
        <v>97840.65</v>
      </c>
      <c r="E265" s="35">
        <v>97840.65</v>
      </c>
      <c r="F265" s="166">
        <f t="shared" si="15"/>
        <v>100</v>
      </c>
      <c r="G265" s="27"/>
      <c r="H265" s="37"/>
      <c r="I265" s="110"/>
      <c r="J265" s="21"/>
    </row>
    <row r="266" spans="1:11" s="38" customFormat="1" ht="45" x14ac:dyDescent="0.25">
      <c r="A266" s="33"/>
      <c r="B266" s="126" t="s">
        <v>287</v>
      </c>
      <c r="C266" s="146" t="s">
        <v>288</v>
      </c>
      <c r="D266" s="62">
        <v>1704407.97</v>
      </c>
      <c r="E266" s="35">
        <v>1704407.97</v>
      </c>
      <c r="F266" s="166">
        <f t="shared" si="15"/>
        <v>100</v>
      </c>
      <c r="G266" s="27"/>
      <c r="H266" s="37"/>
      <c r="I266" s="110"/>
      <c r="J266" s="21"/>
    </row>
    <row r="267" spans="1:11" s="38" customFormat="1" ht="30" x14ac:dyDescent="0.25">
      <c r="A267" s="33"/>
      <c r="B267" s="126" t="s">
        <v>289</v>
      </c>
      <c r="C267" s="146" t="s">
        <v>281</v>
      </c>
      <c r="D267" s="62">
        <v>160735.07999999999</v>
      </c>
      <c r="E267" s="35">
        <v>160735.07999999999</v>
      </c>
      <c r="F267" s="166">
        <f t="shared" si="15"/>
        <v>100</v>
      </c>
      <c r="G267" s="27"/>
      <c r="H267" s="37"/>
      <c r="I267" s="110"/>
      <c r="J267" s="21"/>
    </row>
    <row r="268" spans="1:11" s="38" customFormat="1" ht="45" x14ac:dyDescent="0.25">
      <c r="A268" s="33"/>
      <c r="B268" s="126" t="s">
        <v>290</v>
      </c>
      <c r="C268" s="146" t="s">
        <v>291</v>
      </c>
      <c r="D268" s="62">
        <v>43805414.579999998</v>
      </c>
      <c r="E268" s="35">
        <v>43805414.580000006</v>
      </c>
      <c r="F268" s="166">
        <f t="shared" si="15"/>
        <v>100.00000000000003</v>
      </c>
      <c r="G268" s="27"/>
      <c r="H268" s="37"/>
      <c r="I268" s="110"/>
      <c r="J268" s="21"/>
    </row>
    <row r="269" spans="1:11" s="38" customFormat="1" ht="45" x14ac:dyDescent="0.25">
      <c r="A269" s="33"/>
      <c r="B269" s="126" t="s">
        <v>292</v>
      </c>
      <c r="C269" s="146" t="s">
        <v>293</v>
      </c>
      <c r="D269" s="62">
        <v>90729532.909999996</v>
      </c>
      <c r="E269" s="62">
        <v>90729532.909999996</v>
      </c>
      <c r="F269" s="166">
        <f t="shared" si="15"/>
        <v>100</v>
      </c>
      <c r="G269" s="27"/>
      <c r="H269" s="37"/>
      <c r="I269" s="110"/>
      <c r="J269" s="21"/>
    </row>
    <row r="270" spans="1:11" s="38" customFormat="1" ht="45" x14ac:dyDescent="0.25">
      <c r="A270" s="33"/>
      <c r="B270" s="126" t="s">
        <v>294</v>
      </c>
      <c r="C270" s="146" t="s">
        <v>295</v>
      </c>
      <c r="D270" s="62">
        <v>5541791.3499999996</v>
      </c>
      <c r="E270" s="35">
        <v>5541791.3499999996</v>
      </c>
      <c r="F270" s="166">
        <f t="shared" si="15"/>
        <v>100</v>
      </c>
      <c r="G270" s="27"/>
      <c r="H270" s="37"/>
      <c r="I270" s="110"/>
      <c r="J270" s="21"/>
    </row>
    <row r="271" spans="1:11" s="22" customFormat="1" ht="47.25" x14ac:dyDescent="0.25">
      <c r="A271" s="15"/>
      <c r="B271" s="143" t="s">
        <v>296</v>
      </c>
      <c r="C271" s="147" t="s">
        <v>297</v>
      </c>
      <c r="D271" s="26">
        <v>-22094784.370000005</v>
      </c>
      <c r="E271" s="26">
        <v>-22094784.370000005</v>
      </c>
      <c r="F271" s="18">
        <f t="shared" si="15"/>
        <v>100</v>
      </c>
      <c r="G271" s="27"/>
      <c r="H271" s="21"/>
      <c r="I271" s="108"/>
      <c r="J271" s="21"/>
      <c r="K271" s="97"/>
    </row>
    <row r="272" spans="1:11" s="22" customFormat="1" ht="50.25" customHeight="1" x14ac:dyDescent="0.25">
      <c r="A272" s="15"/>
      <c r="B272" s="126" t="s">
        <v>368</v>
      </c>
      <c r="C272" s="146" t="s">
        <v>297</v>
      </c>
      <c r="D272" s="35">
        <v>-560752.89</v>
      </c>
      <c r="E272" s="35">
        <v>-560752.89</v>
      </c>
      <c r="F272" s="166">
        <f t="shared" si="15"/>
        <v>100</v>
      </c>
      <c r="G272" s="27"/>
      <c r="H272" s="21"/>
      <c r="I272" s="108"/>
      <c r="J272" s="21"/>
    </row>
    <row r="273" spans="1:10" s="82" customFormat="1" ht="96.75" customHeight="1" x14ac:dyDescent="0.25">
      <c r="A273" s="78"/>
      <c r="B273" s="126" t="s">
        <v>369</v>
      </c>
      <c r="C273" s="148" t="s">
        <v>370</v>
      </c>
      <c r="D273" s="35">
        <v>-15940.01</v>
      </c>
      <c r="E273" s="35">
        <v>-15940.01</v>
      </c>
      <c r="F273" s="166">
        <f t="shared" si="15"/>
        <v>100</v>
      </c>
      <c r="G273" s="27"/>
      <c r="H273" s="81"/>
      <c r="I273" s="120"/>
      <c r="J273" s="21"/>
    </row>
    <row r="274" spans="1:10" s="38" customFormat="1" ht="45" x14ac:dyDescent="0.25">
      <c r="A274" s="33"/>
      <c r="B274" s="126" t="s">
        <v>298</v>
      </c>
      <c r="C274" s="146" t="s">
        <v>299</v>
      </c>
      <c r="D274" s="62">
        <v>-97840.65</v>
      </c>
      <c r="E274" s="31">
        <v>-97840.65</v>
      </c>
      <c r="F274" s="166">
        <f t="shared" si="15"/>
        <v>100</v>
      </c>
      <c r="G274" s="27"/>
      <c r="H274" s="37"/>
      <c r="I274" s="110"/>
      <c r="J274" s="21"/>
    </row>
    <row r="275" spans="1:10" s="38" customFormat="1" ht="75" x14ac:dyDescent="0.25">
      <c r="A275" s="33"/>
      <c r="B275" s="126" t="s">
        <v>300</v>
      </c>
      <c r="C275" s="146" t="s">
        <v>301</v>
      </c>
      <c r="D275" s="62">
        <v>-109</v>
      </c>
      <c r="E275" s="31">
        <v>-109</v>
      </c>
      <c r="F275" s="166">
        <f t="shared" si="15"/>
        <v>100</v>
      </c>
      <c r="G275" s="27"/>
      <c r="H275" s="37"/>
      <c r="I275" s="110"/>
      <c r="J275" s="21"/>
    </row>
    <row r="276" spans="1:10" s="38" customFormat="1" ht="60" x14ac:dyDescent="0.25">
      <c r="A276" s="33"/>
      <c r="B276" s="126" t="s">
        <v>302</v>
      </c>
      <c r="C276" s="146" t="s">
        <v>303</v>
      </c>
      <c r="D276" s="62">
        <v>-826787.43</v>
      </c>
      <c r="E276" s="31">
        <v>-826787.43</v>
      </c>
      <c r="F276" s="166">
        <f t="shared" si="15"/>
        <v>100</v>
      </c>
      <c r="G276" s="27"/>
      <c r="H276" s="37"/>
      <c r="I276" s="110"/>
      <c r="J276" s="21"/>
    </row>
    <row r="277" spans="1:10" s="38" customFormat="1" ht="45" x14ac:dyDescent="0.25">
      <c r="A277" s="33"/>
      <c r="B277" s="126" t="s">
        <v>304</v>
      </c>
      <c r="C277" s="146" t="s">
        <v>305</v>
      </c>
      <c r="D277" s="62">
        <v>-74991000</v>
      </c>
      <c r="E277" s="31">
        <v>-74991000</v>
      </c>
      <c r="F277" s="166">
        <f t="shared" si="15"/>
        <v>100</v>
      </c>
      <c r="G277" s="27"/>
      <c r="H277" s="37"/>
      <c r="I277" s="110"/>
      <c r="J277" s="21"/>
    </row>
    <row r="278" spans="1:10" s="38" customFormat="1" ht="45" x14ac:dyDescent="0.25">
      <c r="A278" s="33"/>
      <c r="B278" s="126" t="s">
        <v>304</v>
      </c>
      <c r="C278" s="146" t="s">
        <v>305</v>
      </c>
      <c r="D278" s="62">
        <v>74991000</v>
      </c>
      <c r="E278" s="31">
        <v>74991000</v>
      </c>
      <c r="F278" s="166">
        <f t="shared" si="15"/>
        <v>100</v>
      </c>
      <c r="G278" s="27"/>
      <c r="H278" s="37"/>
      <c r="I278" s="110"/>
      <c r="J278" s="21"/>
    </row>
    <row r="279" spans="1:10" s="38" customFormat="1" ht="45" x14ac:dyDescent="0.25">
      <c r="A279" s="33"/>
      <c r="B279" s="126" t="s">
        <v>371</v>
      </c>
      <c r="C279" s="146" t="s">
        <v>372</v>
      </c>
      <c r="D279" s="62">
        <v>-35000</v>
      </c>
      <c r="E279" s="31">
        <v>-35000</v>
      </c>
      <c r="F279" s="166">
        <f t="shared" si="15"/>
        <v>100</v>
      </c>
      <c r="G279" s="27"/>
      <c r="H279" s="37"/>
      <c r="I279" s="110"/>
      <c r="J279" s="21"/>
    </row>
    <row r="280" spans="1:10" s="38" customFormat="1" ht="45" x14ac:dyDescent="0.25">
      <c r="A280" s="33"/>
      <c r="B280" s="126" t="s">
        <v>306</v>
      </c>
      <c r="C280" s="146" t="s">
        <v>307</v>
      </c>
      <c r="D280" s="62">
        <v>-160735.07999999999</v>
      </c>
      <c r="E280" s="31">
        <v>-160735.07999999999</v>
      </c>
      <c r="F280" s="166">
        <f t="shared" si="15"/>
        <v>100</v>
      </c>
      <c r="G280" s="27"/>
      <c r="H280" s="37"/>
      <c r="I280" s="110"/>
      <c r="J280" s="21"/>
    </row>
    <row r="281" spans="1:10" s="38" customFormat="1" ht="45" x14ac:dyDescent="0.25">
      <c r="A281" s="33"/>
      <c r="B281" s="126" t="s">
        <v>308</v>
      </c>
      <c r="C281" s="146" t="s">
        <v>297</v>
      </c>
      <c r="D281" s="62">
        <v>-1235040</v>
      </c>
      <c r="E281" s="31">
        <v>-1235040</v>
      </c>
      <c r="F281" s="166">
        <f t="shared" si="15"/>
        <v>100</v>
      </c>
      <c r="G281" s="27"/>
      <c r="H281" s="37"/>
      <c r="I281" s="110"/>
      <c r="J281" s="21"/>
    </row>
    <row r="282" spans="1:10" s="38" customFormat="1" ht="45" x14ac:dyDescent="0.25">
      <c r="A282" s="33"/>
      <c r="B282" s="126" t="s">
        <v>309</v>
      </c>
      <c r="C282" s="146" t="s">
        <v>297</v>
      </c>
      <c r="D282" s="62">
        <v>-324715.61</v>
      </c>
      <c r="E282" s="31">
        <v>-324715.61</v>
      </c>
      <c r="F282" s="166">
        <f t="shared" si="15"/>
        <v>100</v>
      </c>
      <c r="G282" s="27"/>
      <c r="H282" s="37"/>
      <c r="I282" s="110"/>
      <c r="J282" s="21"/>
    </row>
    <row r="283" spans="1:10" s="38" customFormat="1" ht="60" x14ac:dyDescent="0.25">
      <c r="A283" s="33"/>
      <c r="B283" s="126" t="s">
        <v>310</v>
      </c>
      <c r="C283" s="146" t="s">
        <v>311</v>
      </c>
      <c r="D283" s="62">
        <v>-1920438.95</v>
      </c>
      <c r="E283" s="31">
        <v>-1920438.95</v>
      </c>
      <c r="F283" s="166">
        <f t="shared" si="15"/>
        <v>100</v>
      </c>
      <c r="G283" s="27"/>
      <c r="H283" s="37"/>
      <c r="I283" s="110"/>
      <c r="J283" s="21"/>
    </row>
    <row r="284" spans="1:10" s="38" customFormat="1" ht="75" x14ac:dyDescent="0.25">
      <c r="A284" s="33"/>
      <c r="B284" s="126" t="s">
        <v>312</v>
      </c>
      <c r="C284" s="146" t="s">
        <v>313</v>
      </c>
      <c r="D284" s="62">
        <v>-4419492.82</v>
      </c>
      <c r="E284" s="31">
        <v>-4419492.82</v>
      </c>
      <c r="F284" s="166">
        <f t="shared" si="15"/>
        <v>100</v>
      </c>
      <c r="G284" s="27"/>
      <c r="H284" s="37"/>
      <c r="I284" s="110"/>
      <c r="J284" s="21"/>
    </row>
    <row r="285" spans="1:10" s="38" customFormat="1" ht="90" x14ac:dyDescent="0.25">
      <c r="A285" s="33"/>
      <c r="B285" s="126" t="s">
        <v>314</v>
      </c>
      <c r="C285" s="146" t="s">
        <v>315</v>
      </c>
      <c r="D285" s="62">
        <v>-43780</v>
      </c>
      <c r="E285" s="31">
        <v>-43780</v>
      </c>
      <c r="F285" s="166">
        <f t="shared" si="15"/>
        <v>100</v>
      </c>
      <c r="G285" s="27"/>
      <c r="H285" s="37"/>
      <c r="I285" s="110"/>
      <c r="J285" s="21"/>
    </row>
    <row r="286" spans="1:10" s="38" customFormat="1" ht="90" x14ac:dyDescent="0.25">
      <c r="A286" s="33"/>
      <c r="B286" s="126" t="s">
        <v>316</v>
      </c>
      <c r="C286" s="146" t="s">
        <v>317</v>
      </c>
      <c r="D286" s="62">
        <v>-579611.66</v>
      </c>
      <c r="E286" s="31">
        <v>-579611.66</v>
      </c>
      <c r="F286" s="166">
        <f t="shared" si="15"/>
        <v>100</v>
      </c>
      <c r="G286" s="27"/>
      <c r="H286" s="37"/>
      <c r="I286" s="110"/>
      <c r="J286" s="21"/>
    </row>
    <row r="287" spans="1:10" s="38" customFormat="1" ht="60" x14ac:dyDescent="0.25">
      <c r="A287" s="33"/>
      <c r="B287" s="126" t="s">
        <v>318</v>
      </c>
      <c r="C287" s="146" t="s">
        <v>319</v>
      </c>
      <c r="D287" s="62">
        <v>-457080.49</v>
      </c>
      <c r="E287" s="31">
        <v>-457080.49</v>
      </c>
      <c r="F287" s="166">
        <f t="shared" si="15"/>
        <v>100</v>
      </c>
      <c r="G287" s="27"/>
      <c r="H287" s="37"/>
      <c r="I287" s="110"/>
      <c r="J287" s="21"/>
    </row>
    <row r="288" spans="1:10" s="38" customFormat="1" ht="60" x14ac:dyDescent="0.25">
      <c r="A288" s="33"/>
      <c r="B288" s="126" t="s">
        <v>320</v>
      </c>
      <c r="C288" s="146" t="s">
        <v>303</v>
      </c>
      <c r="D288" s="62">
        <v>-7697037.1299999999</v>
      </c>
      <c r="E288" s="31">
        <v>-7697037.1299999999</v>
      </c>
      <c r="F288" s="166">
        <f t="shared" si="15"/>
        <v>100</v>
      </c>
      <c r="G288" s="27"/>
      <c r="H288" s="37"/>
      <c r="I288" s="110"/>
      <c r="J288" s="21"/>
    </row>
    <row r="289" spans="1:10" s="38" customFormat="1" ht="105" x14ac:dyDescent="0.25">
      <c r="A289" s="33"/>
      <c r="B289" s="126" t="s">
        <v>321</v>
      </c>
      <c r="C289" s="146" t="s">
        <v>322</v>
      </c>
      <c r="D289" s="62">
        <v>-14513.11</v>
      </c>
      <c r="E289" s="31">
        <v>-14513.11</v>
      </c>
      <c r="F289" s="166">
        <f t="shared" si="15"/>
        <v>100</v>
      </c>
      <c r="G289" s="27"/>
      <c r="H289" s="37"/>
      <c r="I289" s="110"/>
      <c r="J289" s="21"/>
    </row>
    <row r="290" spans="1:10" s="38" customFormat="1" ht="75" x14ac:dyDescent="0.25">
      <c r="A290" s="33"/>
      <c r="B290" s="126" t="s">
        <v>323</v>
      </c>
      <c r="C290" s="146" t="s">
        <v>324</v>
      </c>
      <c r="D290" s="62">
        <v>-17985233.539999999</v>
      </c>
      <c r="E290" s="31">
        <v>-17985233.539999999</v>
      </c>
      <c r="F290" s="166">
        <f t="shared" si="15"/>
        <v>100</v>
      </c>
      <c r="G290" s="27"/>
      <c r="H290" s="37"/>
      <c r="I290" s="110"/>
      <c r="J290" s="21"/>
    </row>
    <row r="291" spans="1:10" s="38" customFormat="1" ht="75" x14ac:dyDescent="0.25">
      <c r="A291" s="33"/>
      <c r="B291" s="126" t="s">
        <v>323</v>
      </c>
      <c r="C291" s="146" t="s">
        <v>324</v>
      </c>
      <c r="D291" s="62">
        <v>14339234.07</v>
      </c>
      <c r="E291" s="31">
        <v>14339234.07</v>
      </c>
      <c r="F291" s="166">
        <f t="shared" si="15"/>
        <v>100</v>
      </c>
      <c r="G291" s="27"/>
      <c r="H291" s="37"/>
      <c r="I291" s="110"/>
      <c r="J291" s="21"/>
    </row>
    <row r="292" spans="1:10" s="38" customFormat="1" ht="90" x14ac:dyDescent="0.25">
      <c r="A292" s="33"/>
      <c r="B292" s="126" t="s">
        <v>325</v>
      </c>
      <c r="C292" s="146" t="s">
        <v>315</v>
      </c>
      <c r="D292" s="62">
        <v>-59910.07</v>
      </c>
      <c r="E292" s="31">
        <v>-59910.07</v>
      </c>
      <c r="F292" s="166">
        <f t="shared" si="15"/>
        <v>100</v>
      </c>
      <c r="G292" s="27"/>
      <c r="H292" s="37"/>
      <c r="I292" s="110"/>
      <c r="J292" s="21"/>
    </row>
    <row r="293" spans="1:10" s="38" customFormat="1" ht="15.75" hidden="1" x14ac:dyDescent="0.25">
      <c r="A293" s="33"/>
      <c r="B293" s="126"/>
      <c r="C293" s="146"/>
      <c r="D293" s="62"/>
      <c r="E293" s="35"/>
      <c r="F293" s="166"/>
      <c r="G293" s="27"/>
      <c r="H293" s="37"/>
      <c r="I293" s="110"/>
      <c r="J293" s="21"/>
    </row>
    <row r="294" spans="1:10" s="22" customFormat="1" ht="19.149999999999999" customHeight="1" x14ac:dyDescent="0.25">
      <c r="A294" s="15"/>
      <c r="B294" s="24"/>
      <c r="C294" s="60" t="s">
        <v>326</v>
      </c>
      <c r="D294" s="20">
        <v>6820479569.0322542</v>
      </c>
      <c r="E294" s="20">
        <v>7059060633.6100006</v>
      </c>
      <c r="F294" s="18">
        <f>E294/D294*100</f>
        <v>103.49801010563833</v>
      </c>
      <c r="G294" s="27"/>
      <c r="H294" s="21"/>
      <c r="I294" s="150"/>
      <c r="J294" s="21"/>
    </row>
    <row r="295" spans="1:10" s="4" customFormat="1" ht="13.5" hidden="1" customHeight="1" x14ac:dyDescent="0.25">
      <c r="A295" s="152"/>
      <c r="C295" s="153" t="s">
        <v>327</v>
      </c>
      <c r="D295" s="154">
        <v>6752647649.7599993</v>
      </c>
      <c r="E295" s="102">
        <v>5915807923.3400002</v>
      </c>
      <c r="F295" s="172"/>
    </row>
    <row r="296" spans="1:10" s="4" customFormat="1" hidden="1" x14ac:dyDescent="0.25">
      <c r="A296" s="152"/>
      <c r="D296" s="102">
        <f>D295-D294</f>
        <v>-67831919.272254944</v>
      </c>
      <c r="E296" s="102">
        <f>E294-E295</f>
        <v>1143252710.2700005</v>
      </c>
      <c r="F296" s="172"/>
    </row>
    <row r="297" spans="1:10" s="4" customFormat="1" ht="15.75" hidden="1" x14ac:dyDescent="0.25">
      <c r="A297" s="152"/>
      <c r="B297" s="155"/>
      <c r="C297" s="156" t="s">
        <v>373</v>
      </c>
      <c r="D297" s="100">
        <v>6480761540.8999996</v>
      </c>
      <c r="E297" s="102">
        <v>3430144528.1199999</v>
      </c>
      <c r="F297" s="172"/>
    </row>
    <row r="298" spans="1:10" s="4" customFormat="1" ht="15.75" hidden="1" x14ac:dyDescent="0.25">
      <c r="A298" s="152"/>
      <c r="B298" s="155"/>
      <c r="C298" s="155"/>
      <c r="D298" s="100">
        <f>D294-D297</f>
        <v>339718028.1322546</v>
      </c>
      <c r="E298" s="102">
        <v>4007531.28</v>
      </c>
      <c r="F298" s="172"/>
    </row>
    <row r="299" spans="1:10" s="4" customFormat="1" ht="15.75" hidden="1" x14ac:dyDescent="0.25">
      <c r="A299" s="152"/>
      <c r="B299" s="155"/>
      <c r="C299" s="157"/>
      <c r="D299" s="101"/>
      <c r="E299" s="102">
        <f>E297-E295</f>
        <v>-2485663395.2200003</v>
      </c>
      <c r="F299" s="172"/>
    </row>
    <row r="300" spans="1:10" s="4" customFormat="1" ht="15.75" hidden="1" x14ac:dyDescent="0.25">
      <c r="A300" s="152"/>
      <c r="B300" s="155"/>
      <c r="D300" s="101">
        <v>3086017550.982254</v>
      </c>
      <c r="E300" s="102"/>
      <c r="F300" s="172"/>
    </row>
    <row r="301" spans="1:10" s="4" customFormat="1" ht="15.75" hidden="1" x14ac:dyDescent="0.25">
      <c r="A301" s="152"/>
      <c r="B301" s="155"/>
      <c r="C301" s="155"/>
      <c r="D301" s="101"/>
      <c r="E301" s="102"/>
      <c r="F301" s="172"/>
    </row>
    <row r="302" spans="1:10" s="4" customFormat="1" ht="15.75" hidden="1" x14ac:dyDescent="0.25">
      <c r="A302" s="152"/>
      <c r="B302" s="155"/>
      <c r="C302" s="155"/>
      <c r="D302" s="101"/>
      <c r="E302" s="102"/>
      <c r="F302" s="172"/>
    </row>
    <row r="303" spans="1:10" ht="15.75" x14ac:dyDescent="0.25">
      <c r="D303" s="98"/>
      <c r="E303" s="163"/>
      <c r="F303" s="173"/>
    </row>
    <row r="304" spans="1:10" x14ac:dyDescent="0.25">
      <c r="D304" s="99"/>
      <c r="E304" s="99"/>
    </row>
    <row r="305" spans="1:10" s="22" customFormat="1" ht="15.75" x14ac:dyDescent="0.25">
      <c r="A305" s="15"/>
      <c r="D305" s="95"/>
      <c r="E305" s="96"/>
      <c r="F305" s="106"/>
      <c r="G305" s="21"/>
      <c r="H305" s="21"/>
      <c r="I305" s="108"/>
      <c r="J305" s="21"/>
    </row>
    <row r="306" spans="1:10" s="22" customFormat="1" ht="15.75" x14ac:dyDescent="0.25">
      <c r="A306" s="15"/>
      <c r="D306" s="95"/>
      <c r="E306" s="96"/>
      <c r="F306" s="106"/>
      <c r="G306" s="21"/>
      <c r="H306" s="21"/>
      <c r="I306" s="108"/>
      <c r="J306" s="21"/>
    </row>
    <row r="307" spans="1:10" s="22" customFormat="1" ht="15.75" x14ac:dyDescent="0.25">
      <c r="A307" s="15"/>
      <c r="D307" s="95"/>
      <c r="E307" s="96"/>
      <c r="F307" s="106"/>
      <c r="G307" s="21"/>
      <c r="H307" s="21"/>
      <c r="I307" s="108"/>
      <c r="J307" s="21"/>
    </row>
    <row r="308" spans="1:10" s="22" customFormat="1" ht="15.75" x14ac:dyDescent="0.25">
      <c r="A308" s="15"/>
      <c r="D308" s="95"/>
      <c r="E308" s="96"/>
      <c r="F308" s="106"/>
      <c r="G308" s="21"/>
      <c r="H308" s="21"/>
      <c r="I308" s="108"/>
      <c r="J308" s="21"/>
    </row>
    <row r="309" spans="1:10" s="22" customFormat="1" ht="15.75" x14ac:dyDescent="0.25">
      <c r="A309" s="15"/>
      <c r="D309" s="95"/>
      <c r="E309" s="96"/>
      <c r="F309" s="106"/>
      <c r="G309" s="21"/>
      <c r="H309" s="21"/>
      <c r="I309" s="108"/>
      <c r="J309" s="21"/>
    </row>
    <row r="310" spans="1:10" s="22" customFormat="1" ht="15.75" x14ac:dyDescent="0.25">
      <c r="A310" s="15"/>
      <c r="D310" s="95"/>
      <c r="E310" s="96"/>
      <c r="F310" s="106"/>
      <c r="G310" s="21"/>
      <c r="H310" s="21"/>
      <c r="I310" s="108"/>
      <c r="J310" s="21"/>
    </row>
    <row r="311" spans="1:10" s="22" customFormat="1" ht="15.75" x14ac:dyDescent="0.25">
      <c r="A311" s="15"/>
      <c r="D311" s="95"/>
      <c r="E311" s="96"/>
      <c r="F311" s="106"/>
      <c r="G311" s="21"/>
      <c r="H311" s="21"/>
      <c r="I311" s="108"/>
      <c r="J311" s="21"/>
    </row>
    <row r="312" spans="1:10" s="22" customFormat="1" ht="15.75" x14ac:dyDescent="0.25">
      <c r="A312" s="15"/>
      <c r="D312" s="95"/>
      <c r="E312" s="96"/>
      <c r="F312" s="106"/>
      <c r="G312" s="21"/>
      <c r="H312" s="21"/>
      <c r="I312" s="108"/>
      <c r="J312" s="21"/>
    </row>
    <row r="319" spans="1:10" x14ac:dyDescent="0.25">
      <c r="D319" s="98"/>
      <c r="E319" s="98"/>
    </row>
    <row r="321" spans="4:5" x14ac:dyDescent="0.25">
      <c r="D321" s="99"/>
      <c r="E321" s="99"/>
    </row>
  </sheetData>
  <mergeCells count="3">
    <mergeCell ref="B3:F3"/>
    <mergeCell ref="B4:F4"/>
    <mergeCell ref="D1:F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Галимова Ирина Владимировна</dc:creator>
  <cp:lastModifiedBy>Крылова Светлана Николаевна</cp:lastModifiedBy>
  <cp:lastPrinted>2024-03-12T02:17:19Z</cp:lastPrinted>
  <dcterms:created xsi:type="dcterms:W3CDTF">2023-09-04T00:50:29Z</dcterms:created>
  <dcterms:modified xsi:type="dcterms:W3CDTF">2024-03-29T07:02:52Z</dcterms:modified>
</cp:coreProperties>
</file>