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Бухгалтерия 1\Desktop\Галя\Бюджет\Бюджет 2022-2024г\Проект бюджета на 2022-2024гг\"/>
    </mc:Choice>
  </mc:AlternateContent>
  <bookViews>
    <workbookView xWindow="0" yWindow="0" windowWidth="22620" windowHeight="12075"/>
  </bookViews>
  <sheets>
    <sheet name="Table1 (2)" sheetId="2" r:id="rId1"/>
  </sheets>
  <definedNames>
    <definedName name="_xlnm.Print_Titles" localSheetId="0">'Table1 (2)'!$1:$4</definedName>
    <definedName name="_xlnm.Print_Area" localSheetId="0">'Table1 (2)'!$A$1:$I$43</definedName>
  </definedNames>
  <calcPr calcId="162913"/>
</workbook>
</file>

<file path=xl/calcChain.xml><?xml version="1.0" encoding="utf-8"?>
<calcChain xmlns="http://schemas.openxmlformats.org/spreadsheetml/2006/main">
  <c r="D8" i="2" l="1"/>
  <c r="E8" i="2"/>
  <c r="F8" i="2"/>
  <c r="G8" i="2"/>
  <c r="H8" i="2"/>
  <c r="I8" i="2"/>
  <c r="C8" i="2"/>
  <c r="C32" i="2" l="1"/>
  <c r="D38" i="2"/>
  <c r="E38" i="2"/>
  <c r="F38" i="2"/>
  <c r="G38" i="2"/>
  <c r="H38" i="2"/>
  <c r="I38" i="2"/>
  <c r="C38" i="2"/>
  <c r="D39" i="2"/>
  <c r="E39" i="2"/>
  <c r="F39" i="2"/>
  <c r="G39" i="2"/>
  <c r="H39" i="2"/>
  <c r="I39" i="2"/>
  <c r="C39" i="2"/>
  <c r="C33" i="2" l="1"/>
  <c r="D33" i="2"/>
  <c r="I33" i="2"/>
  <c r="C29" i="2" l="1"/>
  <c r="D7" i="2" l="1"/>
  <c r="E7" i="2"/>
  <c r="E6" i="2" s="1"/>
  <c r="E5" i="2" s="1"/>
  <c r="E41" i="2" s="1"/>
  <c r="F7" i="2"/>
  <c r="F6" i="2" s="1"/>
  <c r="F5" i="2" s="1"/>
  <c r="F41" i="2" s="1"/>
  <c r="G7" i="2"/>
  <c r="G6" i="2" s="1"/>
  <c r="G5" i="2" s="1"/>
  <c r="G41" i="2" s="1"/>
  <c r="H7" i="2"/>
  <c r="H6" i="2" s="1"/>
  <c r="H5" i="2" s="1"/>
  <c r="H41" i="2" s="1"/>
  <c r="D28" i="2"/>
  <c r="E28" i="2"/>
  <c r="H28" i="2"/>
  <c r="I28" i="2"/>
  <c r="D29" i="2"/>
  <c r="E29" i="2"/>
  <c r="F29" i="2"/>
  <c r="F28" i="2" s="1"/>
  <c r="F27" i="2" s="1"/>
  <c r="G29" i="2"/>
  <c r="G28" i="2" s="1"/>
  <c r="G27" i="2" s="1"/>
  <c r="H29" i="2"/>
  <c r="I29" i="2"/>
  <c r="D27" i="2"/>
  <c r="E27" i="2"/>
  <c r="H27" i="2"/>
  <c r="I27" i="2"/>
  <c r="C27" i="2"/>
  <c r="D35" i="2" l="1"/>
  <c r="D32" i="2" s="1"/>
  <c r="E35" i="2"/>
  <c r="E32" i="2" s="1"/>
  <c r="F35" i="2"/>
  <c r="F32" i="2" s="1"/>
  <c r="G35" i="2"/>
  <c r="G32" i="2" s="1"/>
  <c r="H35" i="2"/>
  <c r="H32" i="2" s="1"/>
  <c r="I35" i="2"/>
  <c r="I32" i="2" s="1"/>
  <c r="D12" i="2" l="1"/>
  <c r="D6" i="2" s="1"/>
  <c r="D5" i="2" s="1"/>
  <c r="D41" i="2" s="1"/>
  <c r="E12" i="2"/>
  <c r="F12" i="2"/>
  <c r="G12" i="2"/>
  <c r="H12" i="2"/>
  <c r="I12" i="2"/>
  <c r="D24" i="2"/>
  <c r="D25" i="2"/>
  <c r="E25" i="2"/>
  <c r="E24" i="2" s="1"/>
  <c r="F25" i="2"/>
  <c r="F24" i="2" s="1"/>
  <c r="G25" i="2"/>
  <c r="G24" i="2" s="1"/>
  <c r="H25" i="2"/>
  <c r="H24" i="2" s="1"/>
  <c r="I25" i="2"/>
  <c r="I24" i="2" s="1"/>
  <c r="D18" i="2"/>
  <c r="E18" i="2"/>
  <c r="F18" i="2"/>
  <c r="G18" i="2"/>
  <c r="H18" i="2"/>
  <c r="I18" i="2"/>
  <c r="C18" i="2"/>
  <c r="D21" i="2"/>
  <c r="D20" i="2" s="1"/>
  <c r="E21" i="2"/>
  <c r="E20" i="2" s="1"/>
  <c r="F21" i="2"/>
  <c r="F20" i="2" s="1"/>
  <c r="G21" i="2"/>
  <c r="G20" i="2" s="1"/>
  <c r="H21" i="2"/>
  <c r="H20" i="2" s="1"/>
  <c r="I21" i="2"/>
  <c r="I20" i="2" s="1"/>
  <c r="C21" i="2"/>
  <c r="E17" i="2" l="1"/>
  <c r="I17" i="2"/>
  <c r="H17" i="2"/>
  <c r="D17" i="2"/>
  <c r="F17" i="2"/>
  <c r="G17" i="2"/>
  <c r="C35" i="2"/>
  <c r="C31" i="2" s="1"/>
  <c r="C28" i="2"/>
  <c r="C25" i="2"/>
  <c r="C24" i="2" s="1"/>
  <c r="C20" i="2"/>
  <c r="C17" i="2" s="1"/>
  <c r="C12" i="2"/>
  <c r="C7" i="2"/>
  <c r="C6" i="2" l="1"/>
  <c r="C5" i="2" s="1"/>
  <c r="C41" i="2" s="1"/>
  <c r="I7" i="2" l="1"/>
  <c r="I6" i="2" s="1"/>
  <c r="I31" i="2" l="1"/>
  <c r="I5" i="2"/>
  <c r="I41" i="2" s="1"/>
  <c r="D31" i="2" l="1"/>
</calcChain>
</file>

<file path=xl/sharedStrings.xml><?xml version="1.0" encoding="utf-8"?>
<sst xmlns="http://schemas.openxmlformats.org/spreadsheetml/2006/main" count="87" uniqueCount="76">
  <si>
    <t/>
  </si>
  <si>
    <t>Рубли</t>
  </si>
  <si>
    <t>КБК</t>
  </si>
  <si>
    <t>Наименование</t>
  </si>
  <si>
    <t>НАЛОГОВЫЕ И НЕНАЛОГОВЫЕ ДОХОДЫ</t>
  </si>
  <si>
    <t>Налоговые</t>
  </si>
  <si>
    <t>000 1 01 00000 00 0000 000</t>
  </si>
  <si>
    <t>НАЛОГИ НА ПРИБЫЛЬ, ДОХОДЫ</t>
  </si>
  <si>
    <t>000 1 01 02000 01 0000 110</t>
  </si>
  <si>
    <t>Налог на доходы физических лиц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</si>
  <si>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осущестляются в соответствии со статьями 227, 227.1 и 228 Налогового кодекса Российской Федерации</t>
  </si>
  <si>
    <t>000 1 06 00000 00 0000 000</t>
  </si>
  <si>
    <t>НАЛОГИ НА ИМУЩЕСТВО</t>
  </si>
  <si>
    <t>000 1 06 01000 00 0000 110</t>
  </si>
  <si>
    <t>Налог на имущество физических лиц</t>
  </si>
  <si>
    <t>000 1 06 06000 00 0000 110</t>
  </si>
  <si>
    <t>Земельный налог</t>
  </si>
  <si>
    <t>182 1 06 06000 00 0000 110</t>
  </si>
  <si>
    <t>000 1 08 00000 00 0000 000</t>
  </si>
  <si>
    <t>ГОСУДАРСТВЕННАЯ ПОШЛИНА</t>
  </si>
  <si>
    <t>000 1 08 04000 01 0000 110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</si>
  <si>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</si>
  <si>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</si>
  <si>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Неналоговые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</si>
  <si>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</si>
  <si>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</si>
  <si>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000 1 11 05000 00 0000 120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</si>
  <si>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</si>
  <si>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</si>
  <si>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</si>
  <si>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</si>
  <si>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>Дотации бюджетам сельских поселений на выравнивание бюджетной обеспеченности</t>
  </si>
  <si>
    <t>ВСЕГО ДОХОДОВ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</si>
  <si>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</si>
  <si>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000 1 03 00000 00 0000 000</t>
  </si>
  <si>
    <t>НАЛОГИ НА ТОВАРЫ (РАБОТЫ, УСЛУГИ), РЕАЛИЗУЕМЫЕ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</si>
  <si>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</si>
  <si>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100 1 03 02261 01 0000 110</t>
  </si>
  <si>
    <t>Уточнение за счет возврата остатков субсидий</t>
  </si>
  <si>
    <t>807 2 02 15001 10 0000 150</t>
  </si>
  <si>
    <t xml:space="preserve">      807 2 02 35118 10 0000 150</t>
  </si>
  <si>
    <t xml:space="preserve">      807 2 02 35930 10 0000 150</t>
  </si>
  <si>
    <t>100 1 03 02231 01 0000 110</t>
  </si>
  <si>
    <t>100 1 03 02241 01 0000 110</t>
  </si>
  <si>
    <t>100 1 03 02251 01 0000 110</t>
  </si>
  <si>
    <t>За счет собственных доходов</t>
  </si>
  <si>
    <t>За счет прочих доходов</t>
  </si>
  <si>
    <t>Доходы от возврата прочих остатков  субсидий</t>
  </si>
  <si>
    <t>Земельный налог с организаций</t>
  </si>
  <si>
    <t>Земельный налог с физических лиц</t>
  </si>
  <si>
    <t>Субвенции бюджетам сельских поселений на государственную регистрацию актов гражданского состояния</t>
  </si>
  <si>
    <t>000 2 02 30000 00 0000 150</t>
  </si>
  <si>
    <t>Субвенции бюджетам бюджетной системы Российской Федерации</t>
  </si>
  <si>
    <t>000 2 02 10000 00 0000 150</t>
  </si>
  <si>
    <t>Дотации бюджетам бюджетной системы Российской Федерации</t>
  </si>
  <si>
    <t>182 1 06 01030 10 0000 110</t>
  </si>
  <si>
    <t>182 1 06 06033 10 0000 110</t>
  </si>
  <si>
    <t>182 1 06 06043 10 0000 110</t>
  </si>
  <si>
    <t>807 1 08 04020 01 0000 110</t>
  </si>
  <si>
    <t>807 1 11 05035 10 0000 120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</si>
  <si>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</si>
  <si>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2022 год</t>
  </si>
  <si>
    <t>2023 год</t>
  </si>
  <si>
    <t>2024 год</t>
  </si>
  <si>
    <t>Объем поступления доходов в  Бюджет муниципального образования "Чуонинский наслег" Мирнинского района Республики Саха (Якутия) на 2022-2024 годы</t>
  </si>
  <si>
    <t>000 2 02 40000 00 0000 150</t>
  </si>
  <si>
    <t>Иные межбюджетные трансферты</t>
  </si>
  <si>
    <t>000 2 02 45160 10 0000 150</t>
  </si>
  <si>
    <t>Межбюджетные трансферты, передаваемые бюджетам сельских поселений для компенсации дополнительных расходов, возникших в результате решений, принятых органами власти другого уровня</t>
  </si>
  <si>
    <t>807 2 02 45160 10 0000 150</t>
  </si>
  <si>
    <t>182 1 01 02010 01 0000 110</t>
  </si>
  <si>
    <t>182 1 01 02020 01 0000 110</t>
  </si>
  <si>
    <t>182 1 01 02030 01 0000 110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</si>
  <si>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</si>
  <si>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</si>
  <si>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Приложение № 1
к решению XXXV сессии IV созыва
№ 43-1 от «30» декабря 2021 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</si>
</sst>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&quot;р.&quot;_-;\-* #,##0.00&quot;р.&quot;_-;_-* &quot;-&quot;??&quot;р.&quot;_-;_-@_-"/>
  </numFmts>
  <fonts count="7" x14ac:knownFonts="1">
    <font>
      <sz val="10"/>
      <color rgb="FF000000"/>
      <name val="Times New Roman"/>
      <family val="2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Times New Roman"/>
      <family val="2"/>
    </font>
    <font>
      <b/>
      <sz val="10"/>
      <name val="Times New Roman"/>
      <family val="2"/>
    </font>
    <font>
      <sz val="8"/>
      <color rgb="FF000000"/>
      <name val="Arial Cyr"/>
    </font>
    <font>
      <b/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</fills>
  <borders count="1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>
      <alignment vertical="top" wrapText="1"/>
    </xf>
    <xf numFmtId="0" fontId="2" fillId="0" borderId="0"/>
    <xf numFmtId="0" fontId="1" fillId="0" borderId="0"/>
    <xf numFmtId="0" fontId="5" fillId="0" borderId="6">
      <alignment horizontal="left" wrapText="1" indent="2"/>
    </xf>
  </cellStyleXfs>
  <cellXfs count="46">
    <xf numFmtId="0" fontId="0" fillId="0" borderId="0" xfId="0" applyFont="1" applyFill="1" applyAlignment="1">
      <alignment vertical="top" wrapText="1"/>
    </xf>
    <xf numFmtId="0" fontId="4" fillId="2" borderId="2" xfId="0" applyFont="1" applyFill="1" applyBorder="1" applyAlignment="1">
      <alignment horizontal="center" vertical="top" wrapText="1"/>
    </xf>
    <xf numFmtId="0" fontId="3" fillId="2" borderId="2" xfId="0" applyNumberFormat="1" applyFont="1" applyFill="1" applyBorder="1" applyAlignment="1">
      <alignment vertical="top" wrapText="1"/>
    </xf>
    <xf numFmtId="4" fontId="4" fillId="2" borderId="2" xfId="0" applyNumberFormat="1" applyFont="1" applyFill="1" applyBorder="1" applyAlignment="1">
      <alignment vertical="top" wrapText="1"/>
    </xf>
    <xf numFmtId="0" fontId="3" fillId="2" borderId="0" xfId="0" applyFont="1" applyFill="1" applyAlignment="1">
      <alignment vertical="top" wrapText="1"/>
    </xf>
    <xf numFmtId="4" fontId="3" fillId="2" borderId="0" xfId="0" applyNumberFormat="1" applyFont="1" applyFill="1" applyAlignment="1">
      <alignment vertical="top" wrapText="1"/>
    </xf>
    <xf numFmtId="4" fontId="3" fillId="2" borderId="0" xfId="0" applyNumberFormat="1" applyFont="1" applyFill="1" applyAlignment="1">
      <alignment horizontal="right" vertical="top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vertical="top" wrapText="1"/>
    </xf>
    <xf numFmtId="164" fontId="3" fillId="2" borderId="0" xfId="0" applyNumberFormat="1" applyFont="1" applyFill="1" applyAlignment="1">
      <alignment vertical="top" wrapText="1"/>
    </xf>
    <xf numFmtId="0" fontId="3" fillId="2" borderId="1" xfId="0" applyFont="1" applyFill="1" applyBorder="1" applyAlignment="1">
      <alignment vertical="top" wrapText="1"/>
    </xf>
    <xf numFmtId="0" fontId="4" fillId="2" borderId="3" xfId="0" applyFont="1" applyFill="1" applyBorder="1" applyAlignment="1">
      <alignment horizontal="center" vertical="top" wrapText="1"/>
    </xf>
    <xf numFmtId="0" fontId="4" fillId="2" borderId="3" xfId="0" applyFont="1" applyFill="1" applyBorder="1" applyAlignment="1">
      <alignment vertical="top" wrapText="1"/>
    </xf>
    <xf numFmtId="0" fontId="4" fillId="2" borderId="2" xfId="0" applyFont="1" applyFill="1" applyBorder="1" applyAlignment="1">
      <alignment vertical="top" wrapText="1"/>
    </xf>
    <xf numFmtId="0" fontId="4" fillId="2" borderId="2" xfId="0" applyNumberFormat="1" applyFont="1" applyFill="1" applyBorder="1" applyAlignment="1">
      <alignment vertical="top" wrapText="1"/>
    </xf>
    <xf numFmtId="0" fontId="3" fillId="2" borderId="2" xfId="0" applyFont="1" applyFill="1" applyBorder="1" applyAlignment="1">
      <alignment vertical="top" wrapText="1"/>
    </xf>
    <xf numFmtId="0" fontId="3" fillId="2" borderId="0" xfId="0" applyFont="1" applyFill="1" applyBorder="1" applyAlignment="1">
      <alignment vertical="top" wrapText="1"/>
    </xf>
    <xf numFmtId="0" fontId="4" fillId="2" borderId="1" xfId="0" applyNumberFormat="1" applyFont="1" applyFill="1" applyBorder="1" applyAlignment="1">
      <alignment vertical="top" wrapText="1"/>
    </xf>
    <xf numFmtId="0" fontId="3" fillId="2" borderId="2" xfId="0" applyNumberFormat="1" applyFont="1" applyFill="1" applyBorder="1" applyAlignment="1">
      <alignment horizontal="right" vertical="top" wrapText="1"/>
    </xf>
    <xf numFmtId="0" fontId="3" fillId="2" borderId="2" xfId="0" applyFont="1" applyFill="1" applyBorder="1" applyAlignment="1">
      <alignment horizontal="right" vertical="top" wrapText="1"/>
    </xf>
    <xf numFmtId="0" fontId="3" fillId="2" borderId="1" xfId="0" applyFont="1" applyFill="1" applyBorder="1" applyAlignment="1">
      <alignment horizontal="right" vertical="top" wrapText="1"/>
    </xf>
    <xf numFmtId="0" fontId="3" fillId="2" borderId="1" xfId="0" applyNumberFormat="1" applyFont="1" applyFill="1" applyBorder="1" applyAlignment="1">
      <alignment horizontal="right" vertical="top" wrapText="1"/>
    </xf>
    <xf numFmtId="4" fontId="4" fillId="2" borderId="7" xfId="0" applyNumberFormat="1" applyFont="1" applyFill="1" applyBorder="1" applyAlignment="1">
      <alignment horizontal="right" vertical="top" wrapText="1"/>
    </xf>
    <xf numFmtId="4" fontId="4" fillId="2" borderId="2" xfId="0" applyNumberFormat="1" applyFont="1" applyFill="1" applyBorder="1" applyAlignment="1">
      <alignment horizontal="center" vertical="center" wrapText="1"/>
    </xf>
    <xf numFmtId="4" fontId="3" fillId="3" borderId="4" xfId="0" applyNumberFormat="1" applyFont="1" applyFill="1" applyBorder="1" applyAlignment="1">
      <alignment horizontal="right" vertical="top" wrapText="1"/>
    </xf>
    <xf numFmtId="4" fontId="3" fillId="3" borderId="2" xfId="0" applyNumberFormat="1" applyFont="1" applyFill="1" applyBorder="1" applyAlignment="1">
      <alignment vertical="top" wrapText="1"/>
    </xf>
    <xf numFmtId="4" fontId="3" fillId="3" borderId="7" xfId="0" applyNumberFormat="1" applyFont="1" applyFill="1" applyBorder="1" applyAlignment="1">
      <alignment horizontal="right" vertical="top" wrapText="1"/>
    </xf>
    <xf numFmtId="4" fontId="4" fillId="3" borderId="7" xfId="0" applyNumberFormat="1" applyFont="1" applyFill="1" applyBorder="1" applyAlignment="1">
      <alignment horizontal="right" vertical="top" wrapText="1"/>
    </xf>
    <xf numFmtId="4" fontId="4" fillId="3" borderId="2" xfId="0" applyNumberFormat="1" applyFont="1" applyFill="1" applyBorder="1" applyAlignment="1">
      <alignment vertical="top" wrapText="1"/>
    </xf>
    <xf numFmtId="0" fontId="3" fillId="2" borderId="4" xfId="0" applyNumberFormat="1" applyFont="1" applyFill="1" applyBorder="1" applyAlignment="1">
      <alignment vertical="top" wrapText="1"/>
    </xf>
    <xf numFmtId="4" fontId="4" fillId="3" borderId="8" xfId="0" applyNumberFormat="1" applyFont="1" applyFill="1" applyBorder="1" applyAlignment="1">
      <alignment vertical="top" wrapText="1"/>
    </xf>
    <xf numFmtId="4" fontId="4" fillId="3" borderId="9" xfId="0" applyNumberFormat="1" applyFont="1" applyFill="1" applyBorder="1" applyAlignment="1">
      <alignment horizontal="right" vertical="top" wrapText="1"/>
    </xf>
    <xf numFmtId="4" fontId="3" fillId="3" borderId="5" xfId="0" applyNumberFormat="1" applyFont="1" applyFill="1" applyBorder="1" applyAlignment="1">
      <alignment horizontal="right" vertical="top" wrapText="1"/>
    </xf>
    <xf numFmtId="4" fontId="3" fillId="3" borderId="2" xfId="0" applyNumberFormat="1" applyFont="1" applyFill="1" applyBorder="1" applyAlignment="1">
      <alignment horizontal="right" vertical="top" wrapText="1"/>
    </xf>
    <xf numFmtId="4" fontId="4" fillId="3" borderId="2" xfId="0" applyNumberFormat="1" applyFont="1" applyFill="1" applyBorder="1" applyAlignment="1">
      <alignment horizontal="right" vertical="top" wrapText="1"/>
    </xf>
    <xf numFmtId="4" fontId="3" fillId="3" borderId="5" xfId="0" applyNumberFormat="1" applyFont="1" applyFill="1" applyBorder="1" applyAlignment="1">
      <alignment vertical="top" wrapText="1"/>
    </xf>
    <xf numFmtId="0" fontId="3" fillId="2" borderId="0" xfId="0" applyFont="1" applyFill="1" applyAlignment="1">
      <alignment horizontal="center" vertical="top" wrapText="1"/>
    </xf>
    <xf numFmtId="0" fontId="3" fillId="2" borderId="0" xfId="0" applyFont="1" applyFill="1" applyAlignment="1">
      <alignment horizontal="right" vertical="top" wrapText="1"/>
    </xf>
    <xf numFmtId="4" fontId="6" fillId="3" borderId="5" xfId="0" applyNumberFormat="1" applyFont="1" applyFill="1" applyBorder="1" applyAlignment="1">
      <alignment vertical="top" wrapText="1"/>
    </xf>
    <xf numFmtId="4" fontId="3" fillId="3" borderId="10" xfId="0" applyNumberFormat="1" applyFont="1" applyFill="1" applyBorder="1" applyAlignment="1">
      <alignment horizontal="right" vertical="top" wrapText="1"/>
    </xf>
    <xf numFmtId="4" fontId="3" fillId="3" borderId="11" xfId="0" applyNumberFormat="1" applyFont="1" applyFill="1" applyBorder="1" applyAlignment="1">
      <alignment vertical="top" wrapText="1"/>
    </xf>
    <xf numFmtId="4" fontId="3" fillId="3" borderId="8" xfId="0" applyNumberFormat="1" applyFont="1" applyFill="1" applyBorder="1" applyAlignment="1">
      <alignment horizontal="right" vertical="top" wrapText="1"/>
    </xf>
    <xf numFmtId="0" fontId="3" fillId="2" borderId="0" xfId="0" applyFont="1" applyFill="1" applyAlignment="1">
      <alignment horizontal="center" vertical="top" wrapText="1"/>
    </xf>
    <xf numFmtId="0" fontId="4" fillId="2" borderId="2" xfId="0" applyFont="1" applyFill="1" applyBorder="1" applyAlignment="1">
      <alignment vertical="top" wrapText="1"/>
    </xf>
    <xf numFmtId="0" fontId="3" fillId="2" borderId="0" xfId="0" applyFont="1" applyFill="1" applyAlignment="1">
      <alignment horizontal="right" vertical="top" wrapText="1"/>
    </xf>
  </cellXfs>
  <cellStyles count="4">
    <cellStyle name="xl30" xfId="3"/>
    <cellStyle name="Обычный" xfId="0" builtinId="0"/>
    <cellStyle name="Обычный 2" xfId="1"/>
    <cellStyle name="Обычный 3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42"/>
  <sheetViews>
    <sheetView tabSelected="1" zoomScaleNormal="100" workbookViewId="0">
      <pane ySplit="3" topLeftCell="A4" activePane="bottomLeft" state="frozen"/>
      <selection pane="bottomLeft" activeCell="A2" sqref="A2:C2"/>
    </sheetView>
  </sheetViews>
  <sheetFormatPr defaultRowHeight="12.75" x14ac:dyDescent="0.2"/>
  <cols>
    <col min="1" max="1" width="32.83203125" style="4" customWidth="1"/>
    <col min="2" max="2" width="55.6640625" style="4" customWidth="1"/>
    <col min="3" max="3" width="19.83203125" style="5" customWidth="1"/>
    <col min="4" max="4" width="16.6640625" style="5" customWidth="1"/>
    <col min="5" max="5" width="15.5" style="5" hidden="1" customWidth="1"/>
    <col min="6" max="6" width="14.83203125" style="5" hidden="1" customWidth="1"/>
    <col min="7" max="7" width="14.5" style="5" hidden="1" customWidth="1"/>
    <col min="8" max="8" width="15.83203125" style="5" hidden="1" customWidth="1"/>
    <col min="9" max="9" width="18.6640625" style="5" customWidth="1"/>
    <col min="10" max="10" width="16.6640625" style="4" customWidth="1"/>
    <col min="11" max="16384" width="9.33203125" style="4"/>
  </cols>
  <sheetData>
    <row r="1" spans="1:9" ht="54.75" customHeight="1" x14ac:dyDescent="0.2">
      <c r="A1" s="45" t="s">
        <v>75</v>
      </c>
      <c r="B1" s="45"/>
      <c r="C1" s="45"/>
      <c r="D1" s="45"/>
      <c r="E1" s="45"/>
      <c r="F1" s="45"/>
      <c r="G1" s="45"/>
      <c r="H1" s="45"/>
      <c r="I1" s="45"/>
    </row>
    <row r="2" spans="1:9" ht="27" customHeight="1" x14ac:dyDescent="0.2">
      <c r="A2" s="43" t="s">
        <v>64</v>
      </c>
      <c r="B2" s="43"/>
      <c r="C2" s="43"/>
    </row>
    <row r="3" spans="1:9" ht="20.25" customHeight="1" x14ac:dyDescent="0.2">
      <c r="A3" s="37" t="s">
        <v>0</v>
      </c>
      <c r="B3" s="37" t="s">
        <v>0</v>
      </c>
      <c r="I3" s="6" t="s">
        <v>1</v>
      </c>
    </row>
    <row r="4" spans="1:9" ht="103.5" customHeight="1" x14ac:dyDescent="0.2">
      <c r="A4" s="7" t="s">
        <v>2</v>
      </c>
      <c r="B4" s="7" t="s">
        <v>3</v>
      </c>
      <c r="C4" s="24" t="s">
        <v>61</v>
      </c>
      <c r="D4" s="24" t="s">
        <v>62</v>
      </c>
      <c r="E4" s="24" t="s">
        <v>38</v>
      </c>
      <c r="F4" s="24" t="s">
        <v>47</v>
      </c>
      <c r="G4" s="24" t="s">
        <v>45</v>
      </c>
      <c r="H4" s="24" t="s">
        <v>46</v>
      </c>
      <c r="I4" s="24" t="s">
        <v>63</v>
      </c>
    </row>
    <row r="5" spans="1:9" ht="14.45" customHeight="1" x14ac:dyDescent="0.2">
      <c r="A5" s="8" t="s">
        <v>0</v>
      </c>
      <c r="B5" s="9" t="s">
        <v>4</v>
      </c>
      <c r="C5" s="3">
        <f>C6+C27</f>
        <v>6947290</v>
      </c>
      <c r="D5" s="3">
        <f t="shared" ref="D5:H5" si="0">D6+D27</f>
        <v>7203541</v>
      </c>
      <c r="E5" s="3">
        <f t="shared" si="0"/>
        <v>233412</v>
      </c>
      <c r="F5" s="3">
        <f t="shared" si="0"/>
        <v>233413</v>
      </c>
      <c r="G5" s="3">
        <f t="shared" si="0"/>
        <v>233414</v>
      </c>
      <c r="H5" s="3">
        <f t="shared" si="0"/>
        <v>233415</v>
      </c>
      <c r="I5" s="3">
        <f>I6+I27</f>
        <v>7538110</v>
      </c>
    </row>
    <row r="6" spans="1:9" ht="14.45" customHeight="1" x14ac:dyDescent="0.2">
      <c r="A6" s="9" t="s">
        <v>0</v>
      </c>
      <c r="B6" s="9" t="s">
        <v>5</v>
      </c>
      <c r="C6" s="3">
        <f>C7+C17+C24+C12</f>
        <v>6923290</v>
      </c>
      <c r="D6" s="3">
        <f t="shared" ref="D6:H6" si="1">D7+D17+D24+D12</f>
        <v>7179541</v>
      </c>
      <c r="E6" s="3">
        <f t="shared" si="1"/>
        <v>233412</v>
      </c>
      <c r="F6" s="3">
        <f t="shared" si="1"/>
        <v>233413</v>
      </c>
      <c r="G6" s="3">
        <f t="shared" si="1"/>
        <v>233414</v>
      </c>
      <c r="H6" s="3">
        <f t="shared" si="1"/>
        <v>233415</v>
      </c>
      <c r="I6" s="3">
        <f>I7+I17+I24+I12</f>
        <v>7514110</v>
      </c>
    </row>
    <row r="7" spans="1:9" ht="14.45" customHeight="1" x14ac:dyDescent="0.2">
      <c r="A7" s="8" t="s">
        <v>6</v>
      </c>
      <c r="B7" s="9" t="s">
        <v>7</v>
      </c>
      <c r="C7" s="3">
        <f>C8</f>
        <v>5738300</v>
      </c>
      <c r="D7" s="3">
        <f t="shared" ref="D7:H7" si="2">D8</f>
        <v>5990800</v>
      </c>
      <c r="E7" s="3">
        <f t="shared" si="2"/>
        <v>0</v>
      </c>
      <c r="F7" s="3">
        <f t="shared" si="2"/>
        <v>0</v>
      </c>
      <c r="G7" s="3">
        <f t="shared" si="2"/>
        <v>0</v>
      </c>
      <c r="H7" s="3">
        <f t="shared" si="2"/>
        <v>0</v>
      </c>
      <c r="I7" s="3">
        <f>I8</f>
        <v>6314300</v>
      </c>
    </row>
    <row r="8" spans="1:9" ht="14.45" customHeight="1" x14ac:dyDescent="0.2">
      <c r="A8" s="8" t="s">
        <v>8</v>
      </c>
      <c r="B8" s="9" t="s">
        <v>9</v>
      </c>
      <c r="C8" s="3">
        <f>C9+C10+C11</f>
        <v>5738300</v>
      </c>
      <c r="D8" s="3">
        <f t="shared" ref="D8:I8" si="3">D9+D10+D11</f>
        <v>5990800</v>
      </c>
      <c r="E8" s="3">
        <f t="shared" si="3"/>
        <v>0</v>
      </c>
      <c r="F8" s="3">
        <f t="shared" si="3"/>
        <v>0</v>
      </c>
      <c r="G8" s="3">
        <f t="shared" si="3"/>
        <v>0</v>
      </c>
      <c r="H8" s="3">
        <f t="shared" si="3"/>
        <v>0</v>
      </c>
      <c r="I8" s="3">
        <f t="shared" si="3"/>
        <v>6314300</v>
      </c>
    </row>
    <row r="9" spans="1:9" ht="66.75" customHeight="1" x14ac:dyDescent="0.2">
      <c r="A9" s="21" t="s">
        <v>70</v>
      </c>
      <c r="B9" s="11" t="s">
        <v>10</v>
      </c>
      <c r="C9" s="25">
        <v>5718200</v>
      </c>
      <c r="D9" s="26">
        <v>5970700</v>
      </c>
      <c r="E9" s="26"/>
      <c r="F9" s="26"/>
      <c r="G9" s="26"/>
      <c r="H9" s="26"/>
      <c r="I9" s="27">
        <v>6294200</v>
      </c>
    </row>
    <row r="10" spans="1:9" ht="108.75" customHeight="1" x14ac:dyDescent="0.2">
      <c r="A10" s="21" t="s">
        <v>71</v>
      </c>
      <c r="B10" s="11" t="s">
        <v>73</v>
      </c>
      <c r="C10" s="40">
        <v>100</v>
      </c>
      <c r="D10" s="41">
        <v>100</v>
      </c>
      <c r="E10" s="41"/>
      <c r="F10" s="41"/>
      <c r="G10" s="41"/>
      <c r="H10" s="41"/>
      <c r="I10" s="42">
        <v>100</v>
      </c>
    </row>
    <row r="11" spans="1:9" ht="41.25" customHeight="1" x14ac:dyDescent="0.2">
      <c r="A11" s="21" t="s">
        <v>72</v>
      </c>
      <c r="B11" s="11" t="s">
        <v>74</v>
      </c>
      <c r="C11" s="40">
        <v>20000</v>
      </c>
      <c r="D11" s="41">
        <v>20000</v>
      </c>
      <c r="E11" s="41"/>
      <c r="F11" s="41"/>
      <c r="G11" s="41"/>
      <c r="H11" s="41"/>
      <c r="I11" s="42">
        <v>20000</v>
      </c>
    </row>
    <row r="12" spans="1:9" s="10" customFormat="1" ht="43.35" customHeight="1" x14ac:dyDescent="0.2">
      <c r="A12" s="18" t="s">
        <v>34</v>
      </c>
      <c r="B12" s="18" t="s">
        <v>35</v>
      </c>
      <c r="C12" s="31">
        <f>C13+C14+C15+C16</f>
        <v>158990</v>
      </c>
      <c r="D12" s="31">
        <f t="shared" ref="D12:I12" si="4">D13+D14+D15+D16</f>
        <v>162741</v>
      </c>
      <c r="E12" s="31">
        <f t="shared" si="4"/>
        <v>153410</v>
      </c>
      <c r="F12" s="31">
        <f t="shared" si="4"/>
        <v>153410</v>
      </c>
      <c r="G12" s="31">
        <f t="shared" si="4"/>
        <v>153410</v>
      </c>
      <c r="H12" s="31">
        <f t="shared" si="4"/>
        <v>153410</v>
      </c>
      <c r="I12" s="31">
        <f t="shared" si="4"/>
        <v>173810</v>
      </c>
    </row>
    <row r="13" spans="1:9" s="10" customFormat="1" ht="67.5" customHeight="1" x14ac:dyDescent="0.2">
      <c r="A13" s="22" t="s">
        <v>42</v>
      </c>
      <c r="B13" s="30" t="s">
        <v>36</v>
      </c>
      <c r="C13" s="26">
        <v>71880</v>
      </c>
      <c r="D13" s="26">
        <v>72810</v>
      </c>
      <c r="E13" s="26">
        <v>70440</v>
      </c>
      <c r="F13" s="26">
        <v>70440</v>
      </c>
      <c r="G13" s="26">
        <v>70440</v>
      </c>
      <c r="H13" s="26">
        <v>70440</v>
      </c>
      <c r="I13" s="26">
        <v>76530</v>
      </c>
    </row>
    <row r="14" spans="1:9" ht="68.25" customHeight="1" x14ac:dyDescent="0.2">
      <c r="A14" s="22" t="s">
        <v>43</v>
      </c>
      <c r="B14" s="30" t="s">
        <v>36</v>
      </c>
      <c r="C14" s="26">
        <v>400</v>
      </c>
      <c r="D14" s="26">
        <v>401</v>
      </c>
      <c r="E14" s="26">
        <v>400</v>
      </c>
      <c r="F14" s="26">
        <v>400</v>
      </c>
      <c r="G14" s="26">
        <v>400</v>
      </c>
      <c r="H14" s="26">
        <v>400</v>
      </c>
      <c r="I14" s="26">
        <v>440</v>
      </c>
    </row>
    <row r="15" spans="1:9" ht="69" customHeight="1" x14ac:dyDescent="0.2">
      <c r="A15" s="22" t="s">
        <v>44</v>
      </c>
      <c r="B15" s="30" t="s">
        <v>36</v>
      </c>
      <c r="C15" s="26">
        <v>95720</v>
      </c>
      <c r="D15" s="26">
        <v>98550</v>
      </c>
      <c r="E15" s="26">
        <v>92660</v>
      </c>
      <c r="F15" s="26">
        <v>92660</v>
      </c>
      <c r="G15" s="26">
        <v>92660</v>
      </c>
      <c r="H15" s="26">
        <v>92660</v>
      </c>
      <c r="I15" s="26">
        <v>106660</v>
      </c>
    </row>
    <row r="16" spans="1:9" ht="66.75" customHeight="1" x14ac:dyDescent="0.2">
      <c r="A16" s="22" t="s">
        <v>37</v>
      </c>
      <c r="B16" s="30" t="s">
        <v>36</v>
      </c>
      <c r="C16" s="26">
        <v>-9010</v>
      </c>
      <c r="D16" s="26">
        <v>-9020</v>
      </c>
      <c r="E16" s="26">
        <v>-10090</v>
      </c>
      <c r="F16" s="26">
        <v>-10090</v>
      </c>
      <c r="G16" s="26">
        <v>-10090</v>
      </c>
      <c r="H16" s="26">
        <v>-10090</v>
      </c>
      <c r="I16" s="26">
        <v>-9820</v>
      </c>
    </row>
    <row r="17" spans="1:9" ht="14.45" customHeight="1" x14ac:dyDescent="0.2">
      <c r="A17" s="8" t="s">
        <v>11</v>
      </c>
      <c r="B17" s="9" t="s">
        <v>12</v>
      </c>
      <c r="C17" s="32">
        <f>C18+C20</f>
        <v>1016000</v>
      </c>
      <c r="D17" s="32">
        <f t="shared" ref="D17:I17" si="5">D18+D20</f>
        <v>1016000</v>
      </c>
      <c r="E17" s="32">
        <f t="shared" si="5"/>
        <v>80002</v>
      </c>
      <c r="F17" s="32">
        <f t="shared" si="5"/>
        <v>80003</v>
      </c>
      <c r="G17" s="32">
        <f t="shared" si="5"/>
        <v>80004</v>
      </c>
      <c r="H17" s="32">
        <f t="shared" si="5"/>
        <v>80005</v>
      </c>
      <c r="I17" s="32">
        <f t="shared" si="5"/>
        <v>1016000</v>
      </c>
    </row>
    <row r="18" spans="1:9" ht="14.45" customHeight="1" x14ac:dyDescent="0.2">
      <c r="A18" s="8" t="s">
        <v>13</v>
      </c>
      <c r="B18" s="9" t="s">
        <v>14</v>
      </c>
      <c r="C18" s="28">
        <f>C19</f>
        <v>80000</v>
      </c>
      <c r="D18" s="28">
        <f t="shared" ref="D18:I18" si="6">D19</f>
        <v>80000</v>
      </c>
      <c r="E18" s="28">
        <f t="shared" si="6"/>
        <v>80002</v>
      </c>
      <c r="F18" s="28">
        <f t="shared" si="6"/>
        <v>80003</v>
      </c>
      <c r="G18" s="28">
        <f t="shared" si="6"/>
        <v>80004</v>
      </c>
      <c r="H18" s="28">
        <f t="shared" si="6"/>
        <v>80005</v>
      </c>
      <c r="I18" s="28">
        <f t="shared" si="6"/>
        <v>80000</v>
      </c>
    </row>
    <row r="19" spans="1:9" ht="14.25" customHeight="1" x14ac:dyDescent="0.2">
      <c r="A19" s="21" t="s">
        <v>55</v>
      </c>
      <c r="B19" s="11" t="s">
        <v>14</v>
      </c>
      <c r="C19" s="25">
        <v>80000</v>
      </c>
      <c r="D19" s="25">
        <v>80000</v>
      </c>
      <c r="E19" s="25">
        <v>80002</v>
      </c>
      <c r="F19" s="25">
        <v>80003</v>
      </c>
      <c r="G19" s="25">
        <v>80004</v>
      </c>
      <c r="H19" s="25">
        <v>80005</v>
      </c>
      <c r="I19" s="25">
        <v>80000</v>
      </c>
    </row>
    <row r="20" spans="1:9" ht="14.45" customHeight="1" x14ac:dyDescent="0.2">
      <c r="A20" s="8" t="s">
        <v>15</v>
      </c>
      <c r="B20" s="9" t="s">
        <v>16</v>
      </c>
      <c r="C20" s="28">
        <f>C21</f>
        <v>936000</v>
      </c>
      <c r="D20" s="28">
        <f t="shared" ref="D20:I20" si="7">D21</f>
        <v>936000</v>
      </c>
      <c r="E20" s="28">
        <f t="shared" si="7"/>
        <v>0</v>
      </c>
      <c r="F20" s="28">
        <f t="shared" si="7"/>
        <v>0</v>
      </c>
      <c r="G20" s="28">
        <f t="shared" si="7"/>
        <v>0</v>
      </c>
      <c r="H20" s="28">
        <f t="shared" si="7"/>
        <v>0</v>
      </c>
      <c r="I20" s="28">
        <f t="shared" si="7"/>
        <v>936000</v>
      </c>
    </row>
    <row r="21" spans="1:9" ht="14.25" customHeight="1" x14ac:dyDescent="0.2">
      <c r="A21" s="21" t="s">
        <v>17</v>
      </c>
      <c r="B21" s="11" t="s">
        <v>16</v>
      </c>
      <c r="C21" s="25">
        <f>C22+C23</f>
        <v>936000</v>
      </c>
      <c r="D21" s="25">
        <f t="shared" ref="D21:I21" si="8">D22+D23</f>
        <v>936000</v>
      </c>
      <c r="E21" s="25">
        <f t="shared" si="8"/>
        <v>0</v>
      </c>
      <c r="F21" s="25">
        <f t="shared" si="8"/>
        <v>0</v>
      </c>
      <c r="G21" s="25">
        <f t="shared" si="8"/>
        <v>0</v>
      </c>
      <c r="H21" s="25">
        <f t="shared" si="8"/>
        <v>0</v>
      </c>
      <c r="I21" s="25">
        <f t="shared" si="8"/>
        <v>936000</v>
      </c>
    </row>
    <row r="22" spans="1:9" ht="14.25" customHeight="1" x14ac:dyDescent="0.2">
      <c r="A22" s="21" t="s">
        <v>56</v>
      </c>
      <c r="B22" s="11" t="s">
        <v>48</v>
      </c>
      <c r="C22" s="25">
        <v>886000</v>
      </c>
      <c r="D22" s="26">
        <v>886000</v>
      </c>
      <c r="E22" s="26"/>
      <c r="F22" s="26"/>
      <c r="G22" s="26"/>
      <c r="H22" s="26"/>
      <c r="I22" s="27">
        <v>886000</v>
      </c>
    </row>
    <row r="23" spans="1:9" ht="14.25" customHeight="1" x14ac:dyDescent="0.2">
      <c r="A23" s="21" t="s">
        <v>57</v>
      </c>
      <c r="B23" s="11" t="s">
        <v>49</v>
      </c>
      <c r="C23" s="25">
        <v>50000</v>
      </c>
      <c r="D23" s="26">
        <v>50000</v>
      </c>
      <c r="E23" s="26"/>
      <c r="F23" s="26"/>
      <c r="G23" s="26"/>
      <c r="H23" s="26"/>
      <c r="I23" s="27">
        <v>50000</v>
      </c>
    </row>
    <row r="24" spans="1:9" ht="14.45" customHeight="1" x14ac:dyDescent="0.2">
      <c r="A24" s="8" t="s">
        <v>18</v>
      </c>
      <c r="B24" s="9" t="s">
        <v>19</v>
      </c>
      <c r="C24" s="28">
        <f>C25</f>
        <v>10000</v>
      </c>
      <c r="D24" s="28">
        <f t="shared" ref="D24:I24" si="9">D25</f>
        <v>10000</v>
      </c>
      <c r="E24" s="28">
        <f t="shared" si="9"/>
        <v>0</v>
      </c>
      <c r="F24" s="28">
        <f t="shared" si="9"/>
        <v>0</v>
      </c>
      <c r="G24" s="28">
        <f t="shared" si="9"/>
        <v>0</v>
      </c>
      <c r="H24" s="28">
        <f t="shared" si="9"/>
        <v>0</v>
      </c>
      <c r="I24" s="28">
        <f t="shared" si="9"/>
        <v>10000</v>
      </c>
    </row>
    <row r="25" spans="1:9" ht="43.35" customHeight="1" x14ac:dyDescent="0.2">
      <c r="A25" s="8" t="s">
        <v>20</v>
      </c>
      <c r="B25" s="9" t="s">
        <v>21</v>
      </c>
      <c r="C25" s="28">
        <f>C26</f>
        <v>10000</v>
      </c>
      <c r="D25" s="28">
        <f t="shared" ref="D25:I25" si="10">D26</f>
        <v>10000</v>
      </c>
      <c r="E25" s="28">
        <f t="shared" si="10"/>
        <v>0</v>
      </c>
      <c r="F25" s="28">
        <f t="shared" si="10"/>
        <v>0</v>
      </c>
      <c r="G25" s="28">
        <f t="shared" si="10"/>
        <v>0</v>
      </c>
      <c r="H25" s="28">
        <f t="shared" si="10"/>
        <v>0</v>
      </c>
      <c r="I25" s="28">
        <f t="shared" si="10"/>
        <v>10000</v>
      </c>
    </row>
    <row r="26" spans="1:9" ht="72.75" customHeight="1" x14ac:dyDescent="0.2">
      <c r="A26" s="21" t="s">
        <v>58</v>
      </c>
      <c r="B26" s="11" t="s">
        <v>22</v>
      </c>
      <c r="C26" s="25">
        <v>10000</v>
      </c>
      <c r="D26" s="26">
        <v>10000</v>
      </c>
      <c r="E26" s="26"/>
      <c r="F26" s="26"/>
      <c r="G26" s="26"/>
      <c r="H26" s="26"/>
      <c r="I26" s="27">
        <v>10000</v>
      </c>
    </row>
    <row r="27" spans="1:9" ht="14.45" customHeight="1" x14ac:dyDescent="0.2">
      <c r="A27" s="9" t="s">
        <v>0</v>
      </c>
      <c r="B27" s="9" t="s">
        <v>23</v>
      </c>
      <c r="C27" s="23">
        <f>C28</f>
        <v>24000</v>
      </c>
      <c r="D27" s="23">
        <f t="shared" ref="D27:I29" si="11">D28</f>
        <v>24000</v>
      </c>
      <c r="E27" s="23">
        <f t="shared" si="11"/>
        <v>0</v>
      </c>
      <c r="F27" s="23">
        <f t="shared" si="11"/>
        <v>0</v>
      </c>
      <c r="G27" s="23">
        <f t="shared" si="11"/>
        <v>0</v>
      </c>
      <c r="H27" s="23">
        <f t="shared" si="11"/>
        <v>0</v>
      </c>
      <c r="I27" s="23">
        <f t="shared" si="11"/>
        <v>24000</v>
      </c>
    </row>
    <row r="28" spans="1:9" ht="43.35" customHeight="1" x14ac:dyDescent="0.2">
      <c r="A28" s="8" t="s">
        <v>24</v>
      </c>
      <c r="B28" s="9" t="s">
        <v>25</v>
      </c>
      <c r="C28" s="28">
        <f>C29</f>
        <v>24000</v>
      </c>
      <c r="D28" s="28">
        <f t="shared" si="11"/>
        <v>24000</v>
      </c>
      <c r="E28" s="28">
        <f t="shared" si="11"/>
        <v>0</v>
      </c>
      <c r="F28" s="28">
        <f t="shared" si="11"/>
        <v>0</v>
      </c>
      <c r="G28" s="28">
        <f t="shared" si="11"/>
        <v>0</v>
      </c>
      <c r="H28" s="28">
        <f t="shared" si="11"/>
        <v>0</v>
      </c>
      <c r="I28" s="28">
        <f t="shared" si="11"/>
        <v>24000</v>
      </c>
    </row>
    <row r="29" spans="1:9" ht="83.25" customHeight="1" x14ac:dyDescent="0.2">
      <c r="A29" s="8" t="s">
        <v>26</v>
      </c>
      <c r="B29" s="9" t="s">
        <v>60</v>
      </c>
      <c r="C29" s="28">
        <f>C30</f>
        <v>24000</v>
      </c>
      <c r="D29" s="28">
        <f t="shared" si="11"/>
        <v>24000</v>
      </c>
      <c r="E29" s="28">
        <f t="shared" si="11"/>
        <v>0</v>
      </c>
      <c r="F29" s="28">
        <f t="shared" si="11"/>
        <v>0</v>
      </c>
      <c r="G29" s="28">
        <f t="shared" si="11"/>
        <v>0</v>
      </c>
      <c r="H29" s="28">
        <f t="shared" si="11"/>
        <v>0</v>
      </c>
      <c r="I29" s="28">
        <f t="shared" si="11"/>
        <v>24000</v>
      </c>
    </row>
    <row r="30" spans="1:9" ht="66" customHeight="1" x14ac:dyDescent="0.2">
      <c r="A30" s="21" t="s">
        <v>59</v>
      </c>
      <c r="B30" s="11" t="s">
        <v>27</v>
      </c>
      <c r="C30" s="25">
        <v>24000</v>
      </c>
      <c r="D30" s="26">
        <v>24000</v>
      </c>
      <c r="E30" s="26"/>
      <c r="F30" s="26"/>
      <c r="G30" s="26"/>
      <c r="H30" s="26"/>
      <c r="I30" s="27">
        <v>24000</v>
      </c>
    </row>
    <row r="31" spans="1:9" ht="14.45" customHeight="1" x14ac:dyDescent="0.2">
      <c r="A31" s="12" t="s">
        <v>0</v>
      </c>
      <c r="B31" s="13" t="s">
        <v>28</v>
      </c>
      <c r="C31" s="29">
        <f>C32</f>
        <v>25332680</v>
      </c>
      <c r="D31" s="29">
        <f>D32</f>
        <v>18178753</v>
      </c>
      <c r="E31" s="26"/>
      <c r="F31" s="26"/>
      <c r="G31" s="26"/>
      <c r="H31" s="26"/>
      <c r="I31" s="29">
        <f>I32</f>
        <v>17884575</v>
      </c>
    </row>
    <row r="32" spans="1:9" ht="43.35" customHeight="1" x14ac:dyDescent="0.2">
      <c r="A32" s="1" t="s">
        <v>29</v>
      </c>
      <c r="B32" s="14" t="s">
        <v>30</v>
      </c>
      <c r="C32" s="29">
        <f>C33+C35</f>
        <v>25332680</v>
      </c>
      <c r="D32" s="29">
        <f t="shared" ref="D32:I32" si="12">D33+D35</f>
        <v>18178753</v>
      </c>
      <c r="E32" s="29">
        <f t="shared" si="12"/>
        <v>0</v>
      </c>
      <c r="F32" s="29">
        <f t="shared" si="12"/>
        <v>0</v>
      </c>
      <c r="G32" s="29">
        <f t="shared" si="12"/>
        <v>0</v>
      </c>
      <c r="H32" s="29">
        <f t="shared" si="12"/>
        <v>0</v>
      </c>
      <c r="I32" s="29">
        <f t="shared" si="12"/>
        <v>17884575</v>
      </c>
    </row>
    <row r="33" spans="1:16" ht="43.35" customHeight="1" x14ac:dyDescent="0.2">
      <c r="A33" s="1" t="s">
        <v>53</v>
      </c>
      <c r="B33" s="15" t="s">
        <v>54</v>
      </c>
      <c r="C33" s="29">
        <f>C34</f>
        <v>24583580</v>
      </c>
      <c r="D33" s="29">
        <f>D34</f>
        <v>17388753</v>
      </c>
      <c r="E33" s="26"/>
      <c r="F33" s="26"/>
      <c r="G33" s="26"/>
      <c r="H33" s="26"/>
      <c r="I33" s="29">
        <f>I34</f>
        <v>17071475</v>
      </c>
    </row>
    <row r="34" spans="1:16" ht="28.9" customHeight="1" x14ac:dyDescent="0.2">
      <c r="A34" s="20" t="s">
        <v>39</v>
      </c>
      <c r="B34" s="16" t="s">
        <v>31</v>
      </c>
      <c r="C34" s="33">
        <v>24583580</v>
      </c>
      <c r="D34" s="33">
        <v>17388753</v>
      </c>
      <c r="E34" s="26"/>
      <c r="F34" s="26"/>
      <c r="G34" s="26"/>
      <c r="H34" s="26"/>
      <c r="I34" s="34">
        <v>17071475</v>
      </c>
    </row>
    <row r="35" spans="1:16" ht="28.5" customHeight="1" x14ac:dyDescent="0.2">
      <c r="A35" s="1" t="s">
        <v>51</v>
      </c>
      <c r="B35" s="15" t="s">
        <v>52</v>
      </c>
      <c r="C35" s="35">
        <f>C36+C37</f>
        <v>749100</v>
      </c>
      <c r="D35" s="35">
        <f t="shared" ref="D35:I35" si="13">D36+D37</f>
        <v>790000</v>
      </c>
      <c r="E35" s="35">
        <f t="shared" si="13"/>
        <v>0</v>
      </c>
      <c r="F35" s="35">
        <f t="shared" si="13"/>
        <v>0</v>
      </c>
      <c r="G35" s="35">
        <f t="shared" si="13"/>
        <v>0</v>
      </c>
      <c r="H35" s="35">
        <f t="shared" si="13"/>
        <v>0</v>
      </c>
      <c r="I35" s="35">
        <f t="shared" si="13"/>
        <v>813100</v>
      </c>
      <c r="J35" s="17"/>
      <c r="K35" s="17"/>
      <c r="L35" s="17"/>
      <c r="M35" s="17"/>
      <c r="N35" s="17"/>
      <c r="O35" s="17"/>
      <c r="P35" s="17"/>
    </row>
    <row r="36" spans="1:16" ht="50.25" customHeight="1" x14ac:dyDescent="0.2">
      <c r="A36" s="19" t="s">
        <v>40</v>
      </c>
      <c r="B36" s="2" t="s">
        <v>33</v>
      </c>
      <c r="C36" s="36">
        <v>739300</v>
      </c>
      <c r="D36" s="36">
        <v>779500</v>
      </c>
      <c r="E36" s="26"/>
      <c r="F36" s="26"/>
      <c r="G36" s="26"/>
      <c r="H36" s="26"/>
      <c r="I36" s="26">
        <v>801900</v>
      </c>
      <c r="J36" s="17"/>
      <c r="K36" s="17"/>
      <c r="L36" s="17"/>
      <c r="M36" s="17"/>
      <c r="N36" s="17"/>
      <c r="O36" s="17"/>
      <c r="P36" s="17"/>
    </row>
    <row r="37" spans="1:16" ht="36.75" customHeight="1" x14ac:dyDescent="0.2">
      <c r="A37" s="19" t="s">
        <v>41</v>
      </c>
      <c r="B37" s="2" t="s">
        <v>50</v>
      </c>
      <c r="C37" s="36">
        <v>9800</v>
      </c>
      <c r="D37" s="36">
        <v>10500</v>
      </c>
      <c r="E37" s="26"/>
      <c r="F37" s="26"/>
      <c r="G37" s="26"/>
      <c r="H37" s="26"/>
      <c r="I37" s="26">
        <v>11200</v>
      </c>
      <c r="J37" s="17"/>
      <c r="K37" s="17"/>
      <c r="L37" s="17"/>
      <c r="M37" s="17"/>
      <c r="N37" s="17"/>
      <c r="O37" s="17"/>
      <c r="P37" s="17"/>
    </row>
    <row r="38" spans="1:16" ht="36.75" customHeight="1" x14ac:dyDescent="0.2">
      <c r="A38" s="1" t="s">
        <v>65</v>
      </c>
      <c r="B38" s="15" t="s">
        <v>66</v>
      </c>
      <c r="C38" s="39">
        <f>C39</f>
        <v>15599169.5</v>
      </c>
      <c r="D38" s="39">
        <f t="shared" ref="D38:I38" si="14">D39</f>
        <v>0</v>
      </c>
      <c r="E38" s="39">
        <f t="shared" si="14"/>
        <v>0</v>
      </c>
      <c r="F38" s="39">
        <f t="shared" si="14"/>
        <v>0</v>
      </c>
      <c r="G38" s="39">
        <f t="shared" si="14"/>
        <v>0</v>
      </c>
      <c r="H38" s="39">
        <f t="shared" si="14"/>
        <v>0</v>
      </c>
      <c r="I38" s="39">
        <f t="shared" si="14"/>
        <v>0</v>
      </c>
      <c r="J38" s="17"/>
      <c r="K38" s="17"/>
      <c r="L38" s="17"/>
      <c r="M38" s="17"/>
      <c r="N38" s="17"/>
      <c r="O38" s="17"/>
      <c r="P38" s="17"/>
    </row>
    <row r="39" spans="1:16" ht="56.25" customHeight="1" x14ac:dyDescent="0.2">
      <c r="A39" s="1" t="s">
        <v>67</v>
      </c>
      <c r="B39" s="15" t="s">
        <v>68</v>
      </c>
      <c r="C39" s="39">
        <f>C40</f>
        <v>15599169.5</v>
      </c>
      <c r="D39" s="39">
        <f t="shared" ref="D39:I39" si="15">D40</f>
        <v>0</v>
      </c>
      <c r="E39" s="39">
        <f t="shared" si="15"/>
        <v>0</v>
      </c>
      <c r="F39" s="39">
        <f t="shared" si="15"/>
        <v>0</v>
      </c>
      <c r="G39" s="39">
        <f t="shared" si="15"/>
        <v>0</v>
      </c>
      <c r="H39" s="39">
        <f t="shared" si="15"/>
        <v>0</v>
      </c>
      <c r="I39" s="39">
        <f t="shared" si="15"/>
        <v>0</v>
      </c>
      <c r="J39" s="17"/>
      <c r="K39" s="17"/>
      <c r="L39" s="17"/>
      <c r="M39" s="17"/>
      <c r="N39" s="17"/>
      <c r="O39" s="17"/>
      <c r="P39" s="17"/>
    </row>
    <row r="40" spans="1:16" ht="36.75" customHeight="1" x14ac:dyDescent="0.2">
      <c r="A40" s="19" t="s">
        <v>69</v>
      </c>
      <c r="B40" s="2" t="s">
        <v>66</v>
      </c>
      <c r="C40" s="36">
        <v>15599169.5</v>
      </c>
      <c r="D40" s="36">
        <v>0</v>
      </c>
      <c r="E40" s="26"/>
      <c r="F40" s="26"/>
      <c r="G40" s="26"/>
      <c r="H40" s="26"/>
      <c r="I40" s="26">
        <v>0</v>
      </c>
      <c r="J40" s="17"/>
      <c r="K40" s="17"/>
      <c r="L40" s="17"/>
      <c r="M40" s="17"/>
      <c r="N40" s="17"/>
      <c r="O40" s="17"/>
      <c r="P40" s="17"/>
    </row>
    <row r="41" spans="1:16" ht="22.5" customHeight="1" x14ac:dyDescent="0.2">
      <c r="A41" s="44" t="s">
        <v>32</v>
      </c>
      <c r="B41" s="44"/>
      <c r="C41" s="3">
        <f>C5+C31+C38</f>
        <v>47879139.5</v>
      </c>
      <c r="D41" s="3">
        <f t="shared" ref="D41:I41" si="16">D5+D31+D38</f>
        <v>25382294</v>
      </c>
      <c r="E41" s="3">
        <f t="shared" si="16"/>
        <v>233412</v>
      </c>
      <c r="F41" s="3">
        <f t="shared" si="16"/>
        <v>233413</v>
      </c>
      <c r="G41" s="3">
        <f t="shared" si="16"/>
        <v>233414</v>
      </c>
      <c r="H41" s="3">
        <f t="shared" si="16"/>
        <v>233415</v>
      </c>
      <c r="I41" s="3">
        <f t="shared" si="16"/>
        <v>25422685</v>
      </c>
    </row>
    <row r="42" spans="1:16" x14ac:dyDescent="0.2">
      <c r="B42" s="38"/>
    </row>
  </sheetData>
  <mergeCells count="3">
    <mergeCell ref="A2:C2"/>
    <mergeCell ref="A41:B41"/>
    <mergeCell ref="A1:I1"/>
  </mergeCells>
  <pageMargins left="0.78740157480314965" right="0.39370078740157483" top="0.39370078740157483" bottom="0.39370078740157483" header="0.31496062992125984" footer="0.31496062992125984"/>
  <pageSetup paperSize="9" scale="70" fitToHeight="0" orientation="portrait" r:id="rId1"/>
  <headerFooter>
    <oddFooter>&amp;C&amp;P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Table1 (2)</vt:lpstr>
      <vt:lpstr>'Table1 (2)'!Заголовки_для_печати</vt:lpstr>
      <vt:lpstr>'Table1 (2)'!Область_печати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Галимова Ирина Владимировна</dc:creator>
  <cp:lastModifiedBy>Бухгалтерия 1</cp:lastModifiedBy>
  <cp:lastPrinted>2021-12-30T01:57:28Z</cp:lastPrinted>
  <dcterms:created xsi:type="dcterms:W3CDTF">2006-09-16T00:00:00Z</dcterms:created>
  <dcterms:modified xsi:type="dcterms:W3CDTF">2021-12-30T01:57:29Z</dcterms:modified>
</cp:coreProperties>
</file>