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9 мес." sheetId="7" r:id="rId1"/>
    <sheet name="Лист1" sheetId="8" r:id="rId2"/>
  </sheets>
  <calcPr calcId="162913"/>
</workbook>
</file>

<file path=xl/calcChain.xml><?xml version="1.0" encoding="utf-8"?>
<calcChain xmlns="http://schemas.openxmlformats.org/spreadsheetml/2006/main">
  <c r="H35" i="7" l="1"/>
  <c r="H34" i="7" l="1"/>
  <c r="F34" i="7" l="1"/>
  <c r="F35" i="7"/>
  <c r="F36" i="7"/>
  <c r="F37" i="7"/>
  <c r="E37" i="7"/>
  <c r="E36" i="7"/>
  <c r="E35" i="7"/>
  <c r="E34" i="7"/>
  <c r="E32" i="7"/>
  <c r="E29" i="7"/>
  <c r="F26" i="7"/>
  <c r="E26" i="7"/>
  <c r="F23" i="7"/>
  <c r="E23" i="7"/>
  <c r="G23" i="7" s="1"/>
  <c r="F21" i="7"/>
  <c r="E21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7" i="7"/>
  <c r="F7" i="7"/>
  <c r="E8" i="7"/>
  <c r="E7" i="7"/>
</calcChain>
</file>

<file path=xl/sharedStrings.xml><?xml version="1.0" encoding="utf-8"?>
<sst xmlns="http://schemas.openxmlformats.org/spreadsheetml/2006/main" count="81" uniqueCount="54">
  <si>
    <t>№ п/п</t>
  </si>
  <si>
    <t>МБТ</t>
  </si>
  <si>
    <t>Субсидия</t>
  </si>
  <si>
    <t>44-фз</t>
  </si>
  <si>
    <t>НКО</t>
  </si>
  <si>
    <t>1.</t>
  </si>
  <si>
    <t>Проведение районных мероприятий по гражданско-патриотическому воспитанию</t>
  </si>
  <si>
    <t>2.</t>
  </si>
  <si>
    <t>Проведение конкурса среди военно-патриотических и военно-спортивных клубов общеобразовательных организаций Мирнинского района, являющихся муниципальными учреждениями</t>
  </si>
  <si>
    <t>3.</t>
  </si>
  <si>
    <t>4.</t>
  </si>
  <si>
    <t>Приобретение наградной и сувенирной продукции</t>
  </si>
  <si>
    <t>5.</t>
  </si>
  <si>
    <t>6.</t>
  </si>
  <si>
    <t>7.</t>
  </si>
  <si>
    <t>8.</t>
  </si>
  <si>
    <t>Проведение районных мероприятий, направленных на выявление и поддержку одарённой молодёжи</t>
  </si>
  <si>
    <t>Организация деятельности студенческих отрядов на территории Мирнинского района</t>
  </si>
  <si>
    <t>Военно-патриотический лагерь "Честь Имею"</t>
  </si>
  <si>
    <t>Военно-спортивная игра "Зарница" среди школьников</t>
  </si>
  <si>
    <t>Образовательный форум "Вилюй"</t>
  </si>
  <si>
    <t>Проведение районных мероприятий по содействию здорового образа жизни молодёжи</t>
  </si>
  <si>
    <t>Туристический слёт "Вилюй"</t>
  </si>
  <si>
    <t>Участие молодёжи в различных мероприятиях муниципального, регионального и федерального уровня</t>
  </si>
  <si>
    <t>1.2</t>
  </si>
  <si>
    <t>Бюджет МР "Мирнинский район"</t>
  </si>
  <si>
    <t>в т.ч. межбюджетные трансферты МР "Мирнинский район"</t>
  </si>
  <si>
    <t>Проведение обучения и тренингов для добровольцев</t>
  </si>
  <si>
    <t xml:space="preserve">                                               за  2024 год</t>
  </si>
  <si>
    <t xml:space="preserve"> Мероприятия по реализации программы</t>
  </si>
  <si>
    <t>Источники финансирования</t>
  </si>
  <si>
    <t xml:space="preserve">Бюджет МР «Мирнинский район» </t>
  </si>
  <si>
    <t>Всего</t>
  </si>
  <si>
    <t>1.1</t>
  </si>
  <si>
    <t>Причины отклонений</t>
  </si>
  <si>
    <t>Объем финансирования</t>
  </si>
  <si>
    <t>Уточненный план 20.12.2024</t>
  </si>
  <si>
    <t>Исполнено (кассовые расходы)</t>
  </si>
  <si>
    <t>Остаток</t>
  </si>
  <si>
    <t>ВСЕГО</t>
  </si>
  <si>
    <t xml:space="preserve">в т.ч.
законтрактованные обязательства следующего года
</t>
  </si>
  <si>
    <t>4.1</t>
  </si>
  <si>
    <t>Другие источники</t>
  </si>
  <si>
    <t>6.1</t>
  </si>
  <si>
    <t>Экономия на транспорт</t>
  </si>
  <si>
    <t>ИТОГО по программе</t>
  </si>
  <si>
    <t>Экономия на транспорте и проживании</t>
  </si>
  <si>
    <t>"Реализация молодёжной политики в Мирнинском района" на 2024-2028 годы</t>
  </si>
  <si>
    <t xml:space="preserve">Раздел 3. Исполнение мероприятий муниципальной программы </t>
  </si>
  <si>
    <t xml:space="preserve">Согласовано с финансовым  управлением: </t>
  </si>
  <si>
    <t>_______________________            ________________ /_____________/</t>
  </si>
  <si>
    <t xml:space="preserve">                 (должность)                                         (подпись)                       (Ф.И.О.)</t>
  </si>
  <si>
    <t>30 758,40</t>
  </si>
  <si>
    <t>Договор переходящий на 2025 г: договор № 65 от 17.12.24 между МАОУ "СОШ №19 им. Л.А. Попугаевой" и ООО "Центр инновационных технологий" на поставку одежды для театрализованной постановки ВПК на общую сумму77643,24р, срок поставки согласно ДС №1 от 28.12.2024 до 17.02.2025  (часть поставлена и оплачена в декабре 2024, оставшаяся часть поставлена и оплачена в 2025 году)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</si>
</sst>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\ _₽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i/>
      <u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5">
    <xf numFmtId="0" fontId="0" fillId="0" borderId="0" xfId="0"/>
    <xf numFmtId="4" fontId="6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49" fontId="3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right" vertical="center" wrapText="1"/>
    </xf>
    <xf numFmtId="4" fontId="6" fillId="0" borderId="0" xfId="1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/>
    <xf numFmtId="43" fontId="2" fillId="0" borderId="0" xfId="0" applyNumberFormat="1" applyFont="1" applyFill="1"/>
    <xf numFmtId="0" fontId="7" fillId="0" borderId="0" xfId="0" applyFont="1" applyFill="1" applyBorder="1"/>
    <xf numFmtId="0" fontId="2" fillId="0" borderId="0" xfId="0" applyFont="1" applyFill="1" applyBorder="1"/>
    <xf numFmtId="43" fontId="2" fillId="0" borderId="0" xfId="0" applyNumberFormat="1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0" xfId="0" applyNumberFormat="1" applyFont="1" applyFill="1"/>
    <xf numFmtId="0" fontId="2" fillId="0" borderId="0" xfId="0" applyFont="1" applyFill="1" applyAlignment="1">
      <alignment horizontal="left" vertical="center"/>
    </xf>
    <xf numFmtId="4" fontId="6" fillId="0" borderId="0" xfId="0" applyNumberFormat="1" applyFont="1" applyFill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9" fillId="0" borderId="1" xfId="0" applyFont="1" applyBorder="1"/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4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10" fillId="0" borderId="1" xfId="0" applyFont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Fill="1" applyBorder="1" applyAlignment="1">
      <alignment horizontal="left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3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6" fillId="0" borderId="0" xfId="0" applyFont="1" applyFill="1" applyBorder="1" applyAlignment="1">
      <alignment horizontal="right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colors>
    <mruColors>
      <color rgb="FF3EFC2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abSelected="1" zoomScale="85" zoomScaleNormal="85" workbookViewId="0">
      <selection activeCell="E13" sqref="E13"/>
    </sheetView>
  </sheetViews>
  <sheetFormatPr defaultRowHeight="15.75" x14ac:dyDescent="0.25"/>
  <cols>
    <col min="1" max="1" width="7.140625" style="7" customWidth="1"/>
    <col min="2" max="2" width="4.85546875" style="34" customWidth="1"/>
    <col min="3" max="3" width="68.42578125" style="28" customWidth="1"/>
    <col min="4" max="4" width="43.7109375" style="28" customWidth="1"/>
    <col min="5" max="5" width="21" style="2" customWidth="1"/>
    <col min="6" max="6" width="17.5703125" style="16" customWidth="1"/>
    <col min="7" max="7" width="16.7109375" style="7" customWidth="1"/>
    <col min="8" max="8" width="20.85546875" style="7" customWidth="1"/>
    <col min="9" max="9" width="28.7109375" style="17" customWidth="1"/>
    <col min="10" max="10" width="14.5703125" style="7" hidden="1" customWidth="1"/>
    <col min="11" max="11" width="10" style="7" hidden="1" customWidth="1"/>
    <col min="12" max="12" width="17.140625" style="7" hidden="1" customWidth="1"/>
    <col min="13" max="13" width="9.140625" style="7" hidden="1" customWidth="1"/>
    <col min="14" max="14" width="11.42578125" style="7" bestFit="1" customWidth="1"/>
    <col min="15" max="246" width="9.140625" style="7"/>
    <col min="247" max="247" width="4.42578125" style="7" customWidth="1"/>
    <col min="248" max="248" width="64.28515625" style="7" customWidth="1"/>
    <col min="249" max="254" width="33.7109375" style="7" customWidth="1"/>
    <col min="255" max="255" width="0" style="7" hidden="1" customWidth="1"/>
    <col min="256" max="256" width="36.42578125" style="7" customWidth="1"/>
    <col min="257" max="502" width="9.140625" style="7"/>
    <col min="503" max="503" width="4.42578125" style="7" customWidth="1"/>
    <col min="504" max="504" width="64.28515625" style="7" customWidth="1"/>
    <col min="505" max="510" width="33.7109375" style="7" customWidth="1"/>
    <col min="511" max="511" width="0" style="7" hidden="1" customWidth="1"/>
    <col min="512" max="512" width="36.42578125" style="7" customWidth="1"/>
    <col min="513" max="758" width="9.140625" style="7"/>
    <col min="759" max="759" width="4.42578125" style="7" customWidth="1"/>
    <col min="760" max="760" width="64.28515625" style="7" customWidth="1"/>
    <col min="761" max="766" width="33.7109375" style="7" customWidth="1"/>
    <col min="767" max="767" width="0" style="7" hidden="1" customWidth="1"/>
    <col min="768" max="768" width="36.42578125" style="7" customWidth="1"/>
    <col min="769" max="1014" width="9.140625" style="7"/>
    <col min="1015" max="1015" width="4.42578125" style="7" customWidth="1"/>
    <col min="1016" max="1016" width="64.28515625" style="7" customWidth="1"/>
    <col min="1017" max="1022" width="33.7109375" style="7" customWidth="1"/>
    <col min="1023" max="1023" width="0" style="7" hidden="1" customWidth="1"/>
    <col min="1024" max="1024" width="36.42578125" style="7" customWidth="1"/>
    <col min="1025" max="1270" width="9.140625" style="7"/>
    <col min="1271" max="1271" width="4.42578125" style="7" customWidth="1"/>
    <col min="1272" max="1272" width="64.28515625" style="7" customWidth="1"/>
    <col min="1273" max="1278" width="33.7109375" style="7" customWidth="1"/>
    <col min="1279" max="1279" width="0" style="7" hidden="1" customWidth="1"/>
    <col min="1280" max="1280" width="36.42578125" style="7" customWidth="1"/>
    <col min="1281" max="1526" width="9.140625" style="7"/>
    <col min="1527" max="1527" width="4.42578125" style="7" customWidth="1"/>
    <col min="1528" max="1528" width="64.28515625" style="7" customWidth="1"/>
    <col min="1529" max="1534" width="33.7109375" style="7" customWidth="1"/>
    <col min="1535" max="1535" width="0" style="7" hidden="1" customWidth="1"/>
    <col min="1536" max="1536" width="36.42578125" style="7" customWidth="1"/>
    <col min="1537" max="1782" width="9.140625" style="7"/>
    <col min="1783" max="1783" width="4.42578125" style="7" customWidth="1"/>
    <col min="1784" max="1784" width="64.28515625" style="7" customWidth="1"/>
    <col min="1785" max="1790" width="33.7109375" style="7" customWidth="1"/>
    <col min="1791" max="1791" width="0" style="7" hidden="1" customWidth="1"/>
    <col min="1792" max="1792" width="36.42578125" style="7" customWidth="1"/>
    <col min="1793" max="2038" width="9.140625" style="7"/>
    <col min="2039" max="2039" width="4.42578125" style="7" customWidth="1"/>
    <col min="2040" max="2040" width="64.28515625" style="7" customWidth="1"/>
    <col min="2041" max="2046" width="33.7109375" style="7" customWidth="1"/>
    <col min="2047" max="2047" width="0" style="7" hidden="1" customWidth="1"/>
    <col min="2048" max="2048" width="36.42578125" style="7" customWidth="1"/>
    <col min="2049" max="2294" width="9.140625" style="7"/>
    <col min="2295" max="2295" width="4.42578125" style="7" customWidth="1"/>
    <col min="2296" max="2296" width="64.28515625" style="7" customWidth="1"/>
    <col min="2297" max="2302" width="33.7109375" style="7" customWidth="1"/>
    <col min="2303" max="2303" width="0" style="7" hidden="1" customWidth="1"/>
    <col min="2304" max="2304" width="36.42578125" style="7" customWidth="1"/>
    <col min="2305" max="2550" width="9.140625" style="7"/>
    <col min="2551" max="2551" width="4.42578125" style="7" customWidth="1"/>
    <col min="2552" max="2552" width="64.28515625" style="7" customWidth="1"/>
    <col min="2553" max="2558" width="33.7109375" style="7" customWidth="1"/>
    <col min="2559" max="2559" width="0" style="7" hidden="1" customWidth="1"/>
    <col min="2560" max="2560" width="36.42578125" style="7" customWidth="1"/>
    <col min="2561" max="2806" width="9.140625" style="7"/>
    <col min="2807" max="2807" width="4.42578125" style="7" customWidth="1"/>
    <col min="2808" max="2808" width="64.28515625" style="7" customWidth="1"/>
    <col min="2809" max="2814" width="33.7109375" style="7" customWidth="1"/>
    <col min="2815" max="2815" width="0" style="7" hidden="1" customWidth="1"/>
    <col min="2816" max="2816" width="36.42578125" style="7" customWidth="1"/>
    <col min="2817" max="3062" width="9.140625" style="7"/>
    <col min="3063" max="3063" width="4.42578125" style="7" customWidth="1"/>
    <col min="3064" max="3064" width="64.28515625" style="7" customWidth="1"/>
    <col min="3065" max="3070" width="33.7109375" style="7" customWidth="1"/>
    <col min="3071" max="3071" width="0" style="7" hidden="1" customWidth="1"/>
    <col min="3072" max="3072" width="36.42578125" style="7" customWidth="1"/>
    <col min="3073" max="3318" width="9.140625" style="7"/>
    <col min="3319" max="3319" width="4.42578125" style="7" customWidth="1"/>
    <col min="3320" max="3320" width="64.28515625" style="7" customWidth="1"/>
    <col min="3321" max="3326" width="33.7109375" style="7" customWidth="1"/>
    <col min="3327" max="3327" width="0" style="7" hidden="1" customWidth="1"/>
    <col min="3328" max="3328" width="36.42578125" style="7" customWidth="1"/>
    <col min="3329" max="3574" width="9.140625" style="7"/>
    <col min="3575" max="3575" width="4.42578125" style="7" customWidth="1"/>
    <col min="3576" max="3576" width="64.28515625" style="7" customWidth="1"/>
    <col min="3577" max="3582" width="33.7109375" style="7" customWidth="1"/>
    <col min="3583" max="3583" width="0" style="7" hidden="1" customWidth="1"/>
    <col min="3584" max="3584" width="36.42578125" style="7" customWidth="1"/>
    <col min="3585" max="3830" width="9.140625" style="7"/>
    <col min="3831" max="3831" width="4.42578125" style="7" customWidth="1"/>
    <col min="3832" max="3832" width="64.28515625" style="7" customWidth="1"/>
    <col min="3833" max="3838" width="33.7109375" style="7" customWidth="1"/>
    <col min="3839" max="3839" width="0" style="7" hidden="1" customWidth="1"/>
    <col min="3840" max="3840" width="36.42578125" style="7" customWidth="1"/>
    <col min="3841" max="4086" width="9.140625" style="7"/>
    <col min="4087" max="4087" width="4.42578125" style="7" customWidth="1"/>
    <col min="4088" max="4088" width="64.28515625" style="7" customWidth="1"/>
    <col min="4089" max="4094" width="33.7109375" style="7" customWidth="1"/>
    <col min="4095" max="4095" width="0" style="7" hidden="1" customWidth="1"/>
    <col min="4096" max="4096" width="36.42578125" style="7" customWidth="1"/>
    <col min="4097" max="4342" width="9.140625" style="7"/>
    <col min="4343" max="4343" width="4.42578125" style="7" customWidth="1"/>
    <col min="4344" max="4344" width="64.28515625" style="7" customWidth="1"/>
    <col min="4345" max="4350" width="33.7109375" style="7" customWidth="1"/>
    <col min="4351" max="4351" width="0" style="7" hidden="1" customWidth="1"/>
    <col min="4352" max="4352" width="36.42578125" style="7" customWidth="1"/>
    <col min="4353" max="4598" width="9.140625" style="7"/>
    <col min="4599" max="4599" width="4.42578125" style="7" customWidth="1"/>
    <col min="4600" max="4600" width="64.28515625" style="7" customWidth="1"/>
    <col min="4601" max="4606" width="33.7109375" style="7" customWidth="1"/>
    <col min="4607" max="4607" width="0" style="7" hidden="1" customWidth="1"/>
    <col min="4608" max="4608" width="36.42578125" style="7" customWidth="1"/>
    <col min="4609" max="4854" width="9.140625" style="7"/>
    <col min="4855" max="4855" width="4.42578125" style="7" customWidth="1"/>
    <col min="4856" max="4856" width="64.28515625" style="7" customWidth="1"/>
    <col min="4857" max="4862" width="33.7109375" style="7" customWidth="1"/>
    <col min="4863" max="4863" width="0" style="7" hidden="1" customWidth="1"/>
    <col min="4864" max="4864" width="36.42578125" style="7" customWidth="1"/>
    <col min="4865" max="5110" width="9.140625" style="7"/>
    <col min="5111" max="5111" width="4.42578125" style="7" customWidth="1"/>
    <col min="5112" max="5112" width="64.28515625" style="7" customWidth="1"/>
    <col min="5113" max="5118" width="33.7109375" style="7" customWidth="1"/>
    <col min="5119" max="5119" width="0" style="7" hidden="1" customWidth="1"/>
    <col min="5120" max="5120" width="36.42578125" style="7" customWidth="1"/>
    <col min="5121" max="5366" width="9.140625" style="7"/>
    <col min="5367" max="5367" width="4.42578125" style="7" customWidth="1"/>
    <col min="5368" max="5368" width="64.28515625" style="7" customWidth="1"/>
    <col min="5369" max="5374" width="33.7109375" style="7" customWidth="1"/>
    <col min="5375" max="5375" width="0" style="7" hidden="1" customWidth="1"/>
    <col min="5376" max="5376" width="36.42578125" style="7" customWidth="1"/>
    <col min="5377" max="5622" width="9.140625" style="7"/>
    <col min="5623" max="5623" width="4.42578125" style="7" customWidth="1"/>
    <col min="5624" max="5624" width="64.28515625" style="7" customWidth="1"/>
    <col min="5625" max="5630" width="33.7109375" style="7" customWidth="1"/>
    <col min="5631" max="5631" width="0" style="7" hidden="1" customWidth="1"/>
    <col min="5632" max="5632" width="36.42578125" style="7" customWidth="1"/>
    <col min="5633" max="5878" width="9.140625" style="7"/>
    <col min="5879" max="5879" width="4.42578125" style="7" customWidth="1"/>
    <col min="5880" max="5880" width="64.28515625" style="7" customWidth="1"/>
    <col min="5881" max="5886" width="33.7109375" style="7" customWidth="1"/>
    <col min="5887" max="5887" width="0" style="7" hidden="1" customWidth="1"/>
    <col min="5888" max="5888" width="36.42578125" style="7" customWidth="1"/>
    <col min="5889" max="6134" width="9.140625" style="7"/>
    <col min="6135" max="6135" width="4.42578125" style="7" customWidth="1"/>
    <col min="6136" max="6136" width="64.28515625" style="7" customWidth="1"/>
    <col min="6137" max="6142" width="33.7109375" style="7" customWidth="1"/>
    <col min="6143" max="6143" width="0" style="7" hidden="1" customWidth="1"/>
    <col min="6144" max="6144" width="36.42578125" style="7" customWidth="1"/>
    <col min="6145" max="6390" width="9.140625" style="7"/>
    <col min="6391" max="6391" width="4.42578125" style="7" customWidth="1"/>
    <col min="6392" max="6392" width="64.28515625" style="7" customWidth="1"/>
    <col min="6393" max="6398" width="33.7109375" style="7" customWidth="1"/>
    <col min="6399" max="6399" width="0" style="7" hidden="1" customWidth="1"/>
    <col min="6400" max="6400" width="36.42578125" style="7" customWidth="1"/>
    <col min="6401" max="6646" width="9.140625" style="7"/>
    <col min="6647" max="6647" width="4.42578125" style="7" customWidth="1"/>
    <col min="6648" max="6648" width="64.28515625" style="7" customWidth="1"/>
    <col min="6649" max="6654" width="33.7109375" style="7" customWidth="1"/>
    <col min="6655" max="6655" width="0" style="7" hidden="1" customWidth="1"/>
    <col min="6656" max="6656" width="36.42578125" style="7" customWidth="1"/>
    <col min="6657" max="6902" width="9.140625" style="7"/>
    <col min="6903" max="6903" width="4.42578125" style="7" customWidth="1"/>
    <col min="6904" max="6904" width="64.28515625" style="7" customWidth="1"/>
    <col min="6905" max="6910" width="33.7109375" style="7" customWidth="1"/>
    <col min="6911" max="6911" width="0" style="7" hidden="1" customWidth="1"/>
    <col min="6912" max="6912" width="36.42578125" style="7" customWidth="1"/>
    <col min="6913" max="7158" width="9.140625" style="7"/>
    <col min="7159" max="7159" width="4.42578125" style="7" customWidth="1"/>
    <col min="7160" max="7160" width="64.28515625" style="7" customWidth="1"/>
    <col min="7161" max="7166" width="33.7109375" style="7" customWidth="1"/>
    <col min="7167" max="7167" width="0" style="7" hidden="1" customWidth="1"/>
    <col min="7168" max="7168" width="36.42578125" style="7" customWidth="1"/>
    <col min="7169" max="7414" width="9.140625" style="7"/>
    <col min="7415" max="7415" width="4.42578125" style="7" customWidth="1"/>
    <col min="7416" max="7416" width="64.28515625" style="7" customWidth="1"/>
    <col min="7417" max="7422" width="33.7109375" style="7" customWidth="1"/>
    <col min="7423" max="7423" width="0" style="7" hidden="1" customWidth="1"/>
    <col min="7424" max="7424" width="36.42578125" style="7" customWidth="1"/>
    <col min="7425" max="7670" width="9.140625" style="7"/>
    <col min="7671" max="7671" width="4.42578125" style="7" customWidth="1"/>
    <col min="7672" max="7672" width="64.28515625" style="7" customWidth="1"/>
    <col min="7673" max="7678" width="33.7109375" style="7" customWidth="1"/>
    <col min="7679" max="7679" width="0" style="7" hidden="1" customWidth="1"/>
    <col min="7680" max="7680" width="36.42578125" style="7" customWidth="1"/>
    <col min="7681" max="7926" width="9.140625" style="7"/>
    <col min="7927" max="7927" width="4.42578125" style="7" customWidth="1"/>
    <col min="7928" max="7928" width="64.28515625" style="7" customWidth="1"/>
    <col min="7929" max="7934" width="33.7109375" style="7" customWidth="1"/>
    <col min="7935" max="7935" width="0" style="7" hidden="1" customWidth="1"/>
    <col min="7936" max="7936" width="36.42578125" style="7" customWidth="1"/>
    <col min="7937" max="8182" width="9.140625" style="7"/>
    <col min="8183" max="8183" width="4.42578125" style="7" customWidth="1"/>
    <col min="8184" max="8184" width="64.28515625" style="7" customWidth="1"/>
    <col min="8185" max="8190" width="33.7109375" style="7" customWidth="1"/>
    <col min="8191" max="8191" width="0" style="7" hidden="1" customWidth="1"/>
    <col min="8192" max="8192" width="36.42578125" style="7" customWidth="1"/>
    <col min="8193" max="8438" width="9.140625" style="7"/>
    <col min="8439" max="8439" width="4.42578125" style="7" customWidth="1"/>
    <col min="8440" max="8440" width="64.28515625" style="7" customWidth="1"/>
    <col min="8441" max="8446" width="33.7109375" style="7" customWidth="1"/>
    <col min="8447" max="8447" width="0" style="7" hidden="1" customWidth="1"/>
    <col min="8448" max="8448" width="36.42578125" style="7" customWidth="1"/>
    <col min="8449" max="8694" width="9.140625" style="7"/>
    <col min="8695" max="8695" width="4.42578125" style="7" customWidth="1"/>
    <col min="8696" max="8696" width="64.28515625" style="7" customWidth="1"/>
    <col min="8697" max="8702" width="33.7109375" style="7" customWidth="1"/>
    <col min="8703" max="8703" width="0" style="7" hidden="1" customWidth="1"/>
    <col min="8704" max="8704" width="36.42578125" style="7" customWidth="1"/>
    <col min="8705" max="8950" width="9.140625" style="7"/>
    <col min="8951" max="8951" width="4.42578125" style="7" customWidth="1"/>
    <col min="8952" max="8952" width="64.28515625" style="7" customWidth="1"/>
    <col min="8953" max="8958" width="33.7109375" style="7" customWidth="1"/>
    <col min="8959" max="8959" width="0" style="7" hidden="1" customWidth="1"/>
    <col min="8960" max="8960" width="36.42578125" style="7" customWidth="1"/>
    <col min="8961" max="9206" width="9.140625" style="7"/>
    <col min="9207" max="9207" width="4.42578125" style="7" customWidth="1"/>
    <col min="9208" max="9208" width="64.28515625" style="7" customWidth="1"/>
    <col min="9209" max="9214" width="33.7109375" style="7" customWidth="1"/>
    <col min="9215" max="9215" width="0" style="7" hidden="1" customWidth="1"/>
    <col min="9216" max="9216" width="36.42578125" style="7" customWidth="1"/>
    <col min="9217" max="9462" width="9.140625" style="7"/>
    <col min="9463" max="9463" width="4.42578125" style="7" customWidth="1"/>
    <col min="9464" max="9464" width="64.28515625" style="7" customWidth="1"/>
    <col min="9465" max="9470" width="33.7109375" style="7" customWidth="1"/>
    <col min="9471" max="9471" width="0" style="7" hidden="1" customWidth="1"/>
    <col min="9472" max="9472" width="36.42578125" style="7" customWidth="1"/>
    <col min="9473" max="9718" width="9.140625" style="7"/>
    <col min="9719" max="9719" width="4.42578125" style="7" customWidth="1"/>
    <col min="9720" max="9720" width="64.28515625" style="7" customWidth="1"/>
    <col min="9721" max="9726" width="33.7109375" style="7" customWidth="1"/>
    <col min="9727" max="9727" width="0" style="7" hidden="1" customWidth="1"/>
    <col min="9728" max="9728" width="36.42578125" style="7" customWidth="1"/>
    <col min="9729" max="9974" width="9.140625" style="7"/>
    <col min="9975" max="9975" width="4.42578125" style="7" customWidth="1"/>
    <col min="9976" max="9976" width="64.28515625" style="7" customWidth="1"/>
    <col min="9977" max="9982" width="33.7109375" style="7" customWidth="1"/>
    <col min="9983" max="9983" width="0" style="7" hidden="1" customWidth="1"/>
    <col min="9984" max="9984" width="36.42578125" style="7" customWidth="1"/>
    <col min="9985" max="10230" width="9.140625" style="7"/>
    <col min="10231" max="10231" width="4.42578125" style="7" customWidth="1"/>
    <col min="10232" max="10232" width="64.28515625" style="7" customWidth="1"/>
    <col min="10233" max="10238" width="33.7109375" style="7" customWidth="1"/>
    <col min="10239" max="10239" width="0" style="7" hidden="1" customWidth="1"/>
    <col min="10240" max="10240" width="36.42578125" style="7" customWidth="1"/>
    <col min="10241" max="10486" width="9.140625" style="7"/>
    <col min="10487" max="10487" width="4.42578125" style="7" customWidth="1"/>
    <col min="10488" max="10488" width="64.28515625" style="7" customWidth="1"/>
    <col min="10489" max="10494" width="33.7109375" style="7" customWidth="1"/>
    <col min="10495" max="10495" width="0" style="7" hidden="1" customWidth="1"/>
    <col min="10496" max="10496" width="36.42578125" style="7" customWidth="1"/>
    <col min="10497" max="10742" width="9.140625" style="7"/>
    <col min="10743" max="10743" width="4.42578125" style="7" customWidth="1"/>
    <col min="10744" max="10744" width="64.28515625" style="7" customWidth="1"/>
    <col min="10745" max="10750" width="33.7109375" style="7" customWidth="1"/>
    <col min="10751" max="10751" width="0" style="7" hidden="1" customWidth="1"/>
    <col min="10752" max="10752" width="36.42578125" style="7" customWidth="1"/>
    <col min="10753" max="10998" width="9.140625" style="7"/>
    <col min="10999" max="10999" width="4.42578125" style="7" customWidth="1"/>
    <col min="11000" max="11000" width="64.28515625" style="7" customWidth="1"/>
    <col min="11001" max="11006" width="33.7109375" style="7" customWidth="1"/>
    <col min="11007" max="11007" width="0" style="7" hidden="1" customWidth="1"/>
    <col min="11008" max="11008" width="36.42578125" style="7" customWidth="1"/>
    <col min="11009" max="11254" width="9.140625" style="7"/>
    <col min="11255" max="11255" width="4.42578125" style="7" customWidth="1"/>
    <col min="11256" max="11256" width="64.28515625" style="7" customWidth="1"/>
    <col min="11257" max="11262" width="33.7109375" style="7" customWidth="1"/>
    <col min="11263" max="11263" width="0" style="7" hidden="1" customWidth="1"/>
    <col min="11264" max="11264" width="36.42578125" style="7" customWidth="1"/>
    <col min="11265" max="11510" width="9.140625" style="7"/>
    <col min="11511" max="11511" width="4.42578125" style="7" customWidth="1"/>
    <col min="11512" max="11512" width="64.28515625" style="7" customWidth="1"/>
    <col min="11513" max="11518" width="33.7109375" style="7" customWidth="1"/>
    <col min="11519" max="11519" width="0" style="7" hidden="1" customWidth="1"/>
    <col min="11520" max="11520" width="36.42578125" style="7" customWidth="1"/>
    <col min="11521" max="11766" width="9.140625" style="7"/>
    <col min="11767" max="11767" width="4.42578125" style="7" customWidth="1"/>
    <col min="11768" max="11768" width="64.28515625" style="7" customWidth="1"/>
    <col min="11769" max="11774" width="33.7109375" style="7" customWidth="1"/>
    <col min="11775" max="11775" width="0" style="7" hidden="1" customWidth="1"/>
    <col min="11776" max="11776" width="36.42578125" style="7" customWidth="1"/>
    <col min="11777" max="12022" width="9.140625" style="7"/>
    <col min="12023" max="12023" width="4.42578125" style="7" customWidth="1"/>
    <col min="12024" max="12024" width="64.28515625" style="7" customWidth="1"/>
    <col min="12025" max="12030" width="33.7109375" style="7" customWidth="1"/>
    <col min="12031" max="12031" width="0" style="7" hidden="1" customWidth="1"/>
    <col min="12032" max="12032" width="36.42578125" style="7" customWidth="1"/>
    <col min="12033" max="12278" width="9.140625" style="7"/>
    <col min="12279" max="12279" width="4.42578125" style="7" customWidth="1"/>
    <col min="12280" max="12280" width="64.28515625" style="7" customWidth="1"/>
    <col min="12281" max="12286" width="33.7109375" style="7" customWidth="1"/>
    <col min="12287" max="12287" width="0" style="7" hidden="1" customWidth="1"/>
    <col min="12288" max="12288" width="36.42578125" style="7" customWidth="1"/>
    <col min="12289" max="12534" width="9.140625" style="7"/>
    <col min="12535" max="12535" width="4.42578125" style="7" customWidth="1"/>
    <col min="12536" max="12536" width="64.28515625" style="7" customWidth="1"/>
    <col min="12537" max="12542" width="33.7109375" style="7" customWidth="1"/>
    <col min="12543" max="12543" width="0" style="7" hidden="1" customWidth="1"/>
    <col min="12544" max="12544" width="36.42578125" style="7" customWidth="1"/>
    <col min="12545" max="12790" width="9.140625" style="7"/>
    <col min="12791" max="12791" width="4.42578125" style="7" customWidth="1"/>
    <col min="12792" max="12792" width="64.28515625" style="7" customWidth="1"/>
    <col min="12793" max="12798" width="33.7109375" style="7" customWidth="1"/>
    <col min="12799" max="12799" width="0" style="7" hidden="1" customWidth="1"/>
    <col min="12800" max="12800" width="36.42578125" style="7" customWidth="1"/>
    <col min="12801" max="13046" width="9.140625" style="7"/>
    <col min="13047" max="13047" width="4.42578125" style="7" customWidth="1"/>
    <col min="13048" max="13048" width="64.28515625" style="7" customWidth="1"/>
    <col min="13049" max="13054" width="33.7109375" style="7" customWidth="1"/>
    <col min="13055" max="13055" width="0" style="7" hidden="1" customWidth="1"/>
    <col min="13056" max="13056" width="36.42578125" style="7" customWidth="1"/>
    <col min="13057" max="13302" width="9.140625" style="7"/>
    <col min="13303" max="13303" width="4.42578125" style="7" customWidth="1"/>
    <col min="13304" max="13304" width="64.28515625" style="7" customWidth="1"/>
    <col min="13305" max="13310" width="33.7109375" style="7" customWidth="1"/>
    <col min="13311" max="13311" width="0" style="7" hidden="1" customWidth="1"/>
    <col min="13312" max="13312" width="36.42578125" style="7" customWidth="1"/>
    <col min="13313" max="13558" width="9.140625" style="7"/>
    <col min="13559" max="13559" width="4.42578125" style="7" customWidth="1"/>
    <col min="13560" max="13560" width="64.28515625" style="7" customWidth="1"/>
    <col min="13561" max="13566" width="33.7109375" style="7" customWidth="1"/>
    <col min="13567" max="13567" width="0" style="7" hidden="1" customWidth="1"/>
    <col min="13568" max="13568" width="36.42578125" style="7" customWidth="1"/>
    <col min="13569" max="13814" width="9.140625" style="7"/>
    <col min="13815" max="13815" width="4.42578125" style="7" customWidth="1"/>
    <col min="13816" max="13816" width="64.28515625" style="7" customWidth="1"/>
    <col min="13817" max="13822" width="33.7109375" style="7" customWidth="1"/>
    <col min="13823" max="13823" width="0" style="7" hidden="1" customWidth="1"/>
    <col min="13824" max="13824" width="36.42578125" style="7" customWidth="1"/>
    <col min="13825" max="14070" width="9.140625" style="7"/>
    <col min="14071" max="14071" width="4.42578125" style="7" customWidth="1"/>
    <col min="14072" max="14072" width="64.28515625" style="7" customWidth="1"/>
    <col min="14073" max="14078" width="33.7109375" style="7" customWidth="1"/>
    <col min="14079" max="14079" width="0" style="7" hidden="1" customWidth="1"/>
    <col min="14080" max="14080" width="36.42578125" style="7" customWidth="1"/>
    <col min="14081" max="14326" width="9.140625" style="7"/>
    <col min="14327" max="14327" width="4.42578125" style="7" customWidth="1"/>
    <col min="14328" max="14328" width="64.28515625" style="7" customWidth="1"/>
    <col min="14329" max="14334" width="33.7109375" style="7" customWidth="1"/>
    <col min="14335" max="14335" width="0" style="7" hidden="1" customWidth="1"/>
    <col min="14336" max="14336" width="36.42578125" style="7" customWidth="1"/>
    <col min="14337" max="14582" width="9.140625" style="7"/>
    <col min="14583" max="14583" width="4.42578125" style="7" customWidth="1"/>
    <col min="14584" max="14584" width="64.28515625" style="7" customWidth="1"/>
    <col min="14585" max="14590" width="33.7109375" style="7" customWidth="1"/>
    <col min="14591" max="14591" width="0" style="7" hidden="1" customWidth="1"/>
    <col min="14592" max="14592" width="36.42578125" style="7" customWidth="1"/>
    <col min="14593" max="14838" width="9.140625" style="7"/>
    <col min="14839" max="14839" width="4.42578125" style="7" customWidth="1"/>
    <col min="14840" max="14840" width="64.28515625" style="7" customWidth="1"/>
    <col min="14841" max="14846" width="33.7109375" style="7" customWidth="1"/>
    <col min="14847" max="14847" width="0" style="7" hidden="1" customWidth="1"/>
    <col min="14848" max="14848" width="36.42578125" style="7" customWidth="1"/>
    <col min="14849" max="15094" width="9.140625" style="7"/>
    <col min="15095" max="15095" width="4.42578125" style="7" customWidth="1"/>
    <col min="15096" max="15096" width="64.28515625" style="7" customWidth="1"/>
    <col min="15097" max="15102" width="33.7109375" style="7" customWidth="1"/>
    <col min="15103" max="15103" width="0" style="7" hidden="1" customWidth="1"/>
    <col min="15104" max="15104" width="36.42578125" style="7" customWidth="1"/>
    <col min="15105" max="15350" width="9.140625" style="7"/>
    <col min="15351" max="15351" width="4.42578125" style="7" customWidth="1"/>
    <col min="15352" max="15352" width="64.28515625" style="7" customWidth="1"/>
    <col min="15353" max="15358" width="33.7109375" style="7" customWidth="1"/>
    <col min="15359" max="15359" width="0" style="7" hidden="1" customWidth="1"/>
    <col min="15360" max="15360" width="36.42578125" style="7" customWidth="1"/>
    <col min="15361" max="15606" width="9.140625" style="7"/>
    <col min="15607" max="15607" width="4.42578125" style="7" customWidth="1"/>
    <col min="15608" max="15608" width="64.28515625" style="7" customWidth="1"/>
    <col min="15609" max="15614" width="33.7109375" style="7" customWidth="1"/>
    <col min="15615" max="15615" width="0" style="7" hidden="1" customWidth="1"/>
    <col min="15616" max="15616" width="36.42578125" style="7" customWidth="1"/>
    <col min="15617" max="15862" width="9.140625" style="7"/>
    <col min="15863" max="15863" width="4.42578125" style="7" customWidth="1"/>
    <col min="15864" max="15864" width="64.28515625" style="7" customWidth="1"/>
    <col min="15865" max="15870" width="33.7109375" style="7" customWidth="1"/>
    <col min="15871" max="15871" width="0" style="7" hidden="1" customWidth="1"/>
    <col min="15872" max="15872" width="36.42578125" style="7" customWidth="1"/>
    <col min="15873" max="16118" width="9.140625" style="7"/>
    <col min="16119" max="16119" width="4.42578125" style="7" customWidth="1"/>
    <col min="16120" max="16120" width="64.28515625" style="7" customWidth="1"/>
    <col min="16121" max="16126" width="33.7109375" style="7" customWidth="1"/>
    <col min="16127" max="16127" width="0" style="7" hidden="1" customWidth="1"/>
    <col min="16128" max="16128" width="36.42578125" style="7" customWidth="1"/>
    <col min="16129" max="16384" width="9.140625" style="7"/>
  </cols>
  <sheetData>
    <row r="1" spans="2:13" ht="20.25" customHeight="1" x14ac:dyDescent="0.25">
      <c r="B1" s="72" t="s">
        <v>48</v>
      </c>
      <c r="C1" s="72"/>
      <c r="D1" s="72"/>
      <c r="E1" s="72"/>
      <c r="F1" s="72"/>
      <c r="G1" s="72"/>
      <c r="H1" s="72"/>
      <c r="I1" s="72"/>
    </row>
    <row r="2" spans="2:13" s="8" customFormat="1" ht="18.75" customHeight="1" x14ac:dyDescent="0.25">
      <c r="B2" s="73" t="s">
        <v>47</v>
      </c>
      <c r="C2" s="72"/>
      <c r="D2" s="72"/>
      <c r="E2" s="72"/>
      <c r="F2" s="72"/>
      <c r="G2" s="72"/>
      <c r="H2" s="72"/>
      <c r="I2" s="72"/>
    </row>
    <row r="3" spans="2:13" s="8" customFormat="1" ht="18.75" customHeight="1" x14ac:dyDescent="0.25">
      <c r="B3" s="72" t="s">
        <v>28</v>
      </c>
      <c r="C3" s="72"/>
      <c r="D3" s="72"/>
      <c r="E3" s="72"/>
      <c r="F3" s="72"/>
      <c r="G3" s="72"/>
      <c r="H3" s="57"/>
      <c r="I3" s="57"/>
    </row>
    <row r="4" spans="2:13" s="8" customFormat="1" ht="14.25" customHeight="1" x14ac:dyDescent="0.25">
      <c r="B4" s="74"/>
      <c r="C4" s="74"/>
      <c r="D4" s="74"/>
      <c r="E4" s="74"/>
      <c r="F4" s="74"/>
      <c r="G4" s="74"/>
      <c r="H4" s="74"/>
      <c r="I4" s="74"/>
    </row>
    <row r="5" spans="2:13" s="8" customFormat="1" ht="15.75" customHeight="1" x14ac:dyDescent="0.25">
      <c r="B5" s="64" t="s">
        <v>0</v>
      </c>
      <c r="C5" s="66" t="s">
        <v>29</v>
      </c>
      <c r="D5" s="66" t="s">
        <v>30</v>
      </c>
      <c r="E5" s="66" t="s">
        <v>35</v>
      </c>
      <c r="F5" s="66"/>
      <c r="G5" s="66" t="s">
        <v>38</v>
      </c>
      <c r="H5" s="66"/>
      <c r="I5" s="66" t="s">
        <v>34</v>
      </c>
    </row>
    <row r="6" spans="2:13" s="8" customFormat="1" ht="78.75" x14ac:dyDescent="0.25">
      <c r="B6" s="64"/>
      <c r="C6" s="66"/>
      <c r="D6" s="66"/>
      <c r="E6" s="46" t="s">
        <v>36</v>
      </c>
      <c r="F6" s="54" t="s">
        <v>37</v>
      </c>
      <c r="G6" s="48" t="s">
        <v>39</v>
      </c>
      <c r="H6" s="46" t="s">
        <v>40</v>
      </c>
      <c r="I6" s="66"/>
      <c r="J6" s="8" t="s">
        <v>1</v>
      </c>
      <c r="K6" s="8" t="s">
        <v>2</v>
      </c>
      <c r="L6" s="8" t="s">
        <v>3</v>
      </c>
      <c r="M6" s="8" t="s">
        <v>4</v>
      </c>
    </row>
    <row r="7" spans="2:13" s="8" customFormat="1" x14ac:dyDescent="0.25">
      <c r="B7" s="64" t="s">
        <v>5</v>
      </c>
      <c r="C7" s="69" t="s">
        <v>6</v>
      </c>
      <c r="D7" s="43" t="s">
        <v>32</v>
      </c>
      <c r="E7" s="36">
        <f>E9+E11</f>
        <v>2890814.99</v>
      </c>
      <c r="F7" s="31">
        <f>F9+F11</f>
        <v>2890814.99</v>
      </c>
      <c r="G7" s="36">
        <f>E7-F7</f>
        <v>0</v>
      </c>
      <c r="H7" s="36"/>
      <c r="I7" s="46"/>
    </row>
    <row r="8" spans="2:13" s="8" customFormat="1" x14ac:dyDescent="0.25">
      <c r="B8" s="64"/>
      <c r="C8" s="69"/>
      <c r="D8" s="44" t="s">
        <v>31</v>
      </c>
      <c r="E8" s="45">
        <f>E10+E12</f>
        <v>2890814.99</v>
      </c>
      <c r="F8" s="1">
        <v>2890814.99</v>
      </c>
      <c r="G8" s="36">
        <f t="shared" ref="G8:G37" si="0">E8-F8</f>
        <v>0</v>
      </c>
      <c r="H8" s="36"/>
      <c r="I8" s="40"/>
    </row>
    <row r="9" spans="2:13" s="8" customFormat="1" x14ac:dyDescent="0.25">
      <c r="B9" s="70" t="s">
        <v>33</v>
      </c>
      <c r="C9" s="71" t="s">
        <v>19</v>
      </c>
      <c r="D9" s="37" t="s">
        <v>32</v>
      </c>
      <c r="E9" s="41">
        <v>709955.78</v>
      </c>
      <c r="F9" s="33">
        <v>709955.78</v>
      </c>
      <c r="G9" s="39">
        <f t="shared" si="0"/>
        <v>0</v>
      </c>
      <c r="H9" s="30"/>
      <c r="I9" s="40"/>
    </row>
    <row r="10" spans="2:13" s="8" customFormat="1" x14ac:dyDescent="0.25">
      <c r="B10" s="70"/>
      <c r="C10" s="71"/>
      <c r="D10" s="38" t="s">
        <v>31</v>
      </c>
      <c r="E10" s="41">
        <v>709955.78</v>
      </c>
      <c r="F10" s="33">
        <v>709955.78</v>
      </c>
      <c r="G10" s="39">
        <f t="shared" si="0"/>
        <v>0</v>
      </c>
      <c r="H10" s="30"/>
      <c r="I10" s="53"/>
    </row>
    <row r="11" spans="2:13" s="8" customFormat="1" x14ac:dyDescent="0.25">
      <c r="B11" s="70" t="s">
        <v>24</v>
      </c>
      <c r="C11" s="71" t="s">
        <v>18</v>
      </c>
      <c r="D11" s="37" t="s">
        <v>32</v>
      </c>
      <c r="E11" s="41">
        <v>2180859.21</v>
      </c>
      <c r="F11" s="33">
        <v>2180859.21</v>
      </c>
      <c r="G11" s="39">
        <f t="shared" si="0"/>
        <v>0</v>
      </c>
      <c r="H11" s="30"/>
      <c r="I11" s="40"/>
    </row>
    <row r="12" spans="2:13" s="8" customFormat="1" x14ac:dyDescent="0.25">
      <c r="B12" s="70"/>
      <c r="C12" s="71"/>
      <c r="D12" s="38" t="s">
        <v>31</v>
      </c>
      <c r="E12" s="42">
        <v>2180859.21</v>
      </c>
      <c r="F12" s="33">
        <v>2180859.21</v>
      </c>
      <c r="G12" s="39">
        <f t="shared" si="0"/>
        <v>0</v>
      </c>
      <c r="H12" s="30"/>
      <c r="I12" s="40"/>
    </row>
    <row r="13" spans="2:13" s="8" customFormat="1" ht="283.5" x14ac:dyDescent="0.25">
      <c r="B13" s="64" t="s">
        <v>7</v>
      </c>
      <c r="C13" s="69" t="s">
        <v>8</v>
      </c>
      <c r="D13" s="43" t="s">
        <v>32</v>
      </c>
      <c r="E13" s="45">
        <v>814574.24</v>
      </c>
      <c r="F13" s="1">
        <v>783815.84</v>
      </c>
      <c r="G13" s="36">
        <f t="shared" si="0"/>
        <v>30758.400000000023</v>
      </c>
      <c r="H13" s="6" t="s">
        <v>52</v>
      </c>
      <c r="I13" s="46" t="s">
        <v>53</v>
      </c>
    </row>
    <row r="14" spans="2:13" s="8" customFormat="1" ht="30.75" customHeight="1" x14ac:dyDescent="0.25">
      <c r="B14" s="64"/>
      <c r="C14" s="69"/>
      <c r="D14" s="44" t="s">
        <v>31</v>
      </c>
      <c r="E14" s="45">
        <v>814574.24</v>
      </c>
      <c r="F14" s="9">
        <v>783815.84</v>
      </c>
      <c r="G14" s="36">
        <f t="shared" si="0"/>
        <v>30758.400000000023</v>
      </c>
      <c r="H14" s="6" t="s">
        <v>52</v>
      </c>
      <c r="I14" s="46"/>
    </row>
    <row r="15" spans="2:13" s="8" customFormat="1" x14ac:dyDescent="0.25">
      <c r="B15" s="64" t="s">
        <v>9</v>
      </c>
      <c r="C15" s="69" t="s">
        <v>11</v>
      </c>
      <c r="D15" s="43" t="s">
        <v>32</v>
      </c>
      <c r="E15" s="45">
        <v>139915</v>
      </c>
      <c r="F15" s="9">
        <v>139915</v>
      </c>
      <c r="G15" s="36">
        <f t="shared" si="0"/>
        <v>0</v>
      </c>
      <c r="H15" s="6"/>
      <c r="I15" s="46"/>
    </row>
    <row r="16" spans="2:13" s="8" customFormat="1" x14ac:dyDescent="0.25">
      <c r="B16" s="64"/>
      <c r="C16" s="69"/>
      <c r="D16" s="44" t="s">
        <v>31</v>
      </c>
      <c r="E16" s="45">
        <v>139915</v>
      </c>
      <c r="F16" s="9">
        <v>139915</v>
      </c>
      <c r="G16" s="36">
        <f t="shared" si="0"/>
        <v>0</v>
      </c>
      <c r="H16" s="6"/>
      <c r="I16" s="46"/>
    </row>
    <row r="17" spans="2:9" s="8" customFormat="1" x14ac:dyDescent="0.25">
      <c r="B17" s="64" t="s">
        <v>10</v>
      </c>
      <c r="C17" s="69" t="s">
        <v>21</v>
      </c>
      <c r="D17" s="43" t="s">
        <v>32</v>
      </c>
      <c r="E17" s="49">
        <v>532808.80000000005</v>
      </c>
      <c r="F17" s="1">
        <v>532808.80000000005</v>
      </c>
      <c r="G17" s="36">
        <f t="shared" si="0"/>
        <v>0</v>
      </c>
      <c r="H17" s="6"/>
      <c r="I17" s="46"/>
    </row>
    <row r="18" spans="2:9" s="8" customFormat="1" x14ac:dyDescent="0.25">
      <c r="B18" s="64"/>
      <c r="C18" s="69"/>
      <c r="D18" s="44" t="s">
        <v>42</v>
      </c>
      <c r="E18" s="49">
        <v>532808.80000000005</v>
      </c>
      <c r="F18" s="1">
        <v>532808.80000000005</v>
      </c>
      <c r="G18" s="36">
        <f t="shared" si="0"/>
        <v>0</v>
      </c>
      <c r="H18" s="6"/>
      <c r="I18" s="46"/>
    </row>
    <row r="19" spans="2:9" s="8" customFormat="1" x14ac:dyDescent="0.25">
      <c r="B19" s="70" t="s">
        <v>41</v>
      </c>
      <c r="C19" s="71" t="s">
        <v>22</v>
      </c>
      <c r="D19" s="37" t="s">
        <v>32</v>
      </c>
      <c r="E19" s="42">
        <v>532808.80000000005</v>
      </c>
      <c r="F19" s="33">
        <v>532808.80000000005</v>
      </c>
      <c r="G19" s="39">
        <f t="shared" si="0"/>
        <v>0</v>
      </c>
      <c r="H19" s="30"/>
      <c r="I19" s="40"/>
    </row>
    <row r="20" spans="2:9" s="8" customFormat="1" x14ac:dyDescent="0.25">
      <c r="B20" s="70"/>
      <c r="C20" s="71"/>
      <c r="D20" s="38" t="s">
        <v>42</v>
      </c>
      <c r="E20" s="42">
        <v>532808.80000000005</v>
      </c>
      <c r="F20" s="33">
        <v>532808.80000000005</v>
      </c>
      <c r="G20" s="39">
        <f t="shared" si="0"/>
        <v>0</v>
      </c>
      <c r="H20" s="30"/>
      <c r="I20" s="40"/>
    </row>
    <row r="21" spans="2:9" s="8" customFormat="1" x14ac:dyDescent="0.25">
      <c r="B21" s="64" t="s">
        <v>12</v>
      </c>
      <c r="C21" s="69" t="s">
        <v>23</v>
      </c>
      <c r="D21" s="43" t="s">
        <v>32</v>
      </c>
      <c r="E21" s="45">
        <f>E22</f>
        <v>3815704.96</v>
      </c>
      <c r="F21" s="9">
        <f>F22</f>
        <v>3710713</v>
      </c>
      <c r="G21" s="36">
        <f t="shared" si="0"/>
        <v>104991.95999999996</v>
      </c>
      <c r="H21" s="6"/>
      <c r="I21" s="66" t="s">
        <v>46</v>
      </c>
    </row>
    <row r="22" spans="2:9" s="8" customFormat="1" x14ac:dyDescent="0.25">
      <c r="B22" s="64"/>
      <c r="C22" s="69"/>
      <c r="D22" s="44" t="s">
        <v>31</v>
      </c>
      <c r="E22" s="45">
        <v>3815704.96</v>
      </c>
      <c r="F22" s="9">
        <v>3710713</v>
      </c>
      <c r="G22" s="36">
        <f t="shared" si="0"/>
        <v>104991.95999999996</v>
      </c>
      <c r="H22" s="6"/>
      <c r="I22" s="66"/>
    </row>
    <row r="23" spans="2:9" s="8" customFormat="1" x14ac:dyDescent="0.25">
      <c r="B23" s="64" t="s">
        <v>13</v>
      </c>
      <c r="C23" s="69" t="s">
        <v>16</v>
      </c>
      <c r="D23" s="43" t="s">
        <v>32</v>
      </c>
      <c r="E23" s="45">
        <f>E24+E25</f>
        <v>2963163.46</v>
      </c>
      <c r="F23" s="1">
        <f>F24+F25</f>
        <v>2963163.46</v>
      </c>
      <c r="G23" s="36">
        <f t="shared" si="0"/>
        <v>0</v>
      </c>
      <c r="H23" s="6"/>
      <c r="I23" s="46"/>
    </row>
    <row r="24" spans="2:9" s="8" customFormat="1" x14ac:dyDescent="0.25">
      <c r="B24" s="64"/>
      <c r="C24" s="69"/>
      <c r="D24" s="43" t="s">
        <v>31</v>
      </c>
      <c r="E24" s="45">
        <v>463163.46</v>
      </c>
      <c r="F24" s="1">
        <v>463163.46</v>
      </c>
      <c r="G24" s="36">
        <f t="shared" si="0"/>
        <v>0</v>
      </c>
      <c r="H24" s="6"/>
      <c r="I24" s="46"/>
    </row>
    <row r="25" spans="2:9" s="8" customFormat="1" x14ac:dyDescent="0.25">
      <c r="B25" s="64"/>
      <c r="C25" s="69"/>
      <c r="D25" s="44" t="s">
        <v>42</v>
      </c>
      <c r="E25" s="45">
        <v>2500000</v>
      </c>
      <c r="F25" s="1">
        <v>2500000</v>
      </c>
      <c r="G25" s="36">
        <f t="shared" si="0"/>
        <v>0</v>
      </c>
      <c r="H25" s="6"/>
      <c r="I25" s="46"/>
    </row>
    <row r="26" spans="2:9" s="8" customFormat="1" x14ac:dyDescent="0.25">
      <c r="B26" s="70" t="s">
        <v>43</v>
      </c>
      <c r="C26" s="71" t="s">
        <v>20</v>
      </c>
      <c r="D26" s="37" t="s">
        <v>32</v>
      </c>
      <c r="E26" s="41">
        <f>E27+E28</f>
        <v>2963163.46</v>
      </c>
      <c r="F26" s="33">
        <f>F27+F28</f>
        <v>2963163.46</v>
      </c>
      <c r="G26" s="39">
        <f t="shared" si="0"/>
        <v>0</v>
      </c>
      <c r="H26" s="30"/>
      <c r="I26" s="40"/>
    </row>
    <row r="27" spans="2:9" s="8" customFormat="1" x14ac:dyDescent="0.25">
      <c r="B27" s="70"/>
      <c r="C27" s="71"/>
      <c r="D27" s="37" t="s">
        <v>31</v>
      </c>
      <c r="E27" s="41">
        <v>463163.46</v>
      </c>
      <c r="F27" s="33">
        <v>463163.46</v>
      </c>
      <c r="G27" s="39">
        <f t="shared" si="0"/>
        <v>0</v>
      </c>
      <c r="H27" s="30"/>
      <c r="I27" s="40"/>
    </row>
    <row r="28" spans="2:9" s="8" customFormat="1" x14ac:dyDescent="0.25">
      <c r="B28" s="70"/>
      <c r="C28" s="71"/>
      <c r="D28" s="38" t="s">
        <v>42</v>
      </c>
      <c r="E28" s="41">
        <v>2500000</v>
      </c>
      <c r="F28" s="33">
        <v>2500000</v>
      </c>
      <c r="G28" s="39">
        <f t="shared" si="0"/>
        <v>0</v>
      </c>
      <c r="H28" s="30"/>
      <c r="I28" s="40"/>
    </row>
    <row r="29" spans="2:9" s="8" customFormat="1" x14ac:dyDescent="0.25">
      <c r="B29" s="64" t="s">
        <v>14</v>
      </c>
      <c r="C29" s="69" t="s">
        <v>17</v>
      </c>
      <c r="D29" s="43" t="s">
        <v>32</v>
      </c>
      <c r="E29" s="49">
        <f>E30</f>
        <v>2387539.2200000002</v>
      </c>
      <c r="F29" s="9">
        <v>2387539.2200000002</v>
      </c>
      <c r="G29" s="36">
        <f t="shared" si="0"/>
        <v>0</v>
      </c>
      <c r="H29" s="6"/>
      <c r="I29" s="46"/>
    </row>
    <row r="30" spans="2:9" s="8" customFormat="1" x14ac:dyDescent="0.25">
      <c r="B30" s="64"/>
      <c r="C30" s="69"/>
      <c r="D30" s="43" t="s">
        <v>31</v>
      </c>
      <c r="E30" s="49">
        <v>2387539.2200000002</v>
      </c>
      <c r="F30" s="9">
        <v>2387539.2200000002</v>
      </c>
      <c r="G30" s="36">
        <f t="shared" si="0"/>
        <v>0</v>
      </c>
      <c r="H30" s="6"/>
      <c r="I30" s="46"/>
    </row>
    <row r="31" spans="2:9" s="8" customFormat="1" ht="31.5" x14ac:dyDescent="0.25">
      <c r="B31" s="64"/>
      <c r="C31" s="69"/>
      <c r="D31" s="51" t="s">
        <v>26</v>
      </c>
      <c r="E31" s="4">
        <v>2387539.2200000002</v>
      </c>
      <c r="F31" s="9">
        <v>2387539.2200000002</v>
      </c>
      <c r="G31" s="36">
        <f t="shared" si="0"/>
        <v>0</v>
      </c>
      <c r="H31" s="6"/>
      <c r="I31" s="46"/>
    </row>
    <row r="32" spans="2:9" s="8" customFormat="1" x14ac:dyDescent="0.25">
      <c r="B32" s="64" t="s">
        <v>15</v>
      </c>
      <c r="C32" s="65" t="s">
        <v>27</v>
      </c>
      <c r="D32" s="43" t="s">
        <v>32</v>
      </c>
      <c r="E32" s="49">
        <f>E33</f>
        <v>587245.84</v>
      </c>
      <c r="F32" s="9">
        <v>552475.84</v>
      </c>
      <c r="G32" s="36">
        <f t="shared" si="0"/>
        <v>34770</v>
      </c>
      <c r="H32" s="6"/>
      <c r="I32" s="66" t="s">
        <v>44</v>
      </c>
    </row>
    <row r="33" spans="2:14" s="8" customFormat="1" ht="15" customHeight="1" x14ac:dyDescent="0.25">
      <c r="B33" s="64"/>
      <c r="C33" s="65"/>
      <c r="D33" s="43" t="s">
        <v>31</v>
      </c>
      <c r="E33" s="49">
        <v>587245.84</v>
      </c>
      <c r="F33" s="9">
        <v>552475.84000000008</v>
      </c>
      <c r="G33" s="36">
        <f t="shared" si="0"/>
        <v>34769.999999999884</v>
      </c>
      <c r="H33" s="6"/>
      <c r="I33" s="66"/>
    </row>
    <row r="34" spans="2:14" s="8" customFormat="1" x14ac:dyDescent="0.25">
      <c r="B34" s="67"/>
      <c r="C34" s="68" t="s">
        <v>45</v>
      </c>
      <c r="D34" s="50" t="s">
        <v>32</v>
      </c>
      <c r="E34" s="49">
        <f>E32+E29+E23+E21+E17+E15+E13+E7</f>
        <v>14131766.510000002</v>
      </c>
      <c r="F34" s="4">
        <f>F32+F29+F23+F21+F17+F15+F13+F7</f>
        <v>13961246.15</v>
      </c>
      <c r="G34" s="36">
        <f t="shared" si="0"/>
        <v>170520.36000000127</v>
      </c>
      <c r="H34" s="6" t="str">
        <f>H13</f>
        <v>30 758,40</v>
      </c>
      <c r="I34" s="63"/>
    </row>
    <row r="35" spans="2:14" s="8" customFormat="1" x14ac:dyDescent="0.25">
      <c r="B35" s="67"/>
      <c r="C35" s="68"/>
      <c r="D35" s="50" t="s">
        <v>25</v>
      </c>
      <c r="E35" s="49">
        <f>E33+E30+E24+E22+E16+E8+E14</f>
        <v>11098957.710000001</v>
      </c>
      <c r="F35" s="4">
        <f>F33+F30+F24+F22+F16+F8+F14</f>
        <v>10928437.350000001</v>
      </c>
      <c r="G35" s="36">
        <f t="shared" si="0"/>
        <v>170520.3599999994</v>
      </c>
      <c r="H35" s="6" t="str">
        <f>H14</f>
        <v>30 758,40</v>
      </c>
      <c r="I35" s="46"/>
    </row>
    <row r="36" spans="2:14" s="8" customFormat="1" ht="31.5" x14ac:dyDescent="0.25">
      <c r="B36" s="67"/>
      <c r="C36" s="68"/>
      <c r="D36" s="51" t="s">
        <v>26</v>
      </c>
      <c r="E36" s="9">
        <f>E31</f>
        <v>2387539.2200000002</v>
      </c>
      <c r="F36" s="9">
        <f>F31</f>
        <v>2387539.2200000002</v>
      </c>
      <c r="G36" s="36">
        <f t="shared" si="0"/>
        <v>0</v>
      </c>
      <c r="H36" s="9"/>
      <c r="I36" s="46"/>
    </row>
    <row r="37" spans="2:14" s="8" customFormat="1" ht="18" customHeight="1" x14ac:dyDescent="0.25">
      <c r="B37" s="67"/>
      <c r="C37" s="68"/>
      <c r="D37" s="50" t="s">
        <v>42</v>
      </c>
      <c r="E37" s="52">
        <f>E25+E18</f>
        <v>3032808.8</v>
      </c>
      <c r="F37" s="55">
        <f>F25+F18</f>
        <v>3032808.8</v>
      </c>
      <c r="G37" s="36">
        <f t="shared" si="0"/>
        <v>0</v>
      </c>
      <c r="H37" s="6"/>
      <c r="I37" s="46"/>
    </row>
    <row r="38" spans="2:14" s="8" customFormat="1" ht="18" customHeight="1" x14ac:dyDescent="0.25">
      <c r="B38" s="10"/>
      <c r="C38" s="11"/>
      <c r="D38" s="11"/>
      <c r="E38" s="5"/>
      <c r="F38" s="12"/>
      <c r="G38" s="13"/>
      <c r="H38" s="13"/>
      <c r="I38" s="14"/>
    </row>
    <row r="39" spans="2:14" s="21" customFormat="1" ht="15" customHeight="1" x14ac:dyDescent="0.25">
      <c r="B39" s="15"/>
      <c r="C39" s="25"/>
      <c r="D39" s="25"/>
      <c r="E39" s="32"/>
      <c r="F39" s="20"/>
      <c r="G39" s="18"/>
      <c r="H39" s="18"/>
      <c r="I39" s="14"/>
      <c r="N39" s="22"/>
    </row>
    <row r="40" spans="2:14" ht="39" customHeight="1" x14ac:dyDescent="0.3">
      <c r="C40" s="58" t="s">
        <v>49</v>
      </c>
      <c r="D40" s="59"/>
      <c r="E40" s="56"/>
      <c r="F40" s="47"/>
      <c r="G40" s="23"/>
      <c r="H40" s="23"/>
      <c r="I40" s="24"/>
      <c r="N40" s="19"/>
    </row>
    <row r="41" spans="2:14" s="21" customFormat="1" ht="18" customHeight="1" x14ac:dyDescent="0.3">
      <c r="B41" s="15"/>
      <c r="C41" s="60" t="s">
        <v>50</v>
      </c>
      <c r="D41" s="59"/>
      <c r="E41" s="32"/>
      <c r="F41" s="20"/>
      <c r="G41" s="18"/>
      <c r="H41" s="18"/>
      <c r="I41" s="14"/>
      <c r="N41" s="22"/>
    </row>
    <row r="42" spans="2:14" ht="55.5" customHeight="1" x14ac:dyDescent="0.3">
      <c r="B42" s="35"/>
      <c r="C42" s="61" t="s">
        <v>51</v>
      </c>
      <c r="D42" s="62"/>
      <c r="I42" s="2"/>
    </row>
    <row r="43" spans="2:14" ht="18.75" x14ac:dyDescent="0.3">
      <c r="B43" s="35"/>
      <c r="C43" s="62"/>
      <c r="D43" s="62"/>
      <c r="I43" s="2"/>
    </row>
    <row r="44" spans="2:14" x14ac:dyDescent="0.25">
      <c r="B44" s="35"/>
      <c r="C44" s="26"/>
      <c r="D44" s="26"/>
      <c r="F44" s="27"/>
      <c r="I44" s="2"/>
    </row>
    <row r="46" spans="2:14" ht="9" customHeight="1" x14ac:dyDescent="0.25">
      <c r="E46" s="3"/>
      <c r="F46" s="29"/>
    </row>
    <row r="47" spans="2:14" ht="3" hidden="1" customHeight="1" x14ac:dyDescent="0.25">
      <c r="E47" s="3"/>
      <c r="F47" s="29"/>
    </row>
    <row r="48" spans="2:14" hidden="1" x14ac:dyDescent="0.25">
      <c r="E48" s="3"/>
      <c r="F48" s="29"/>
    </row>
  </sheetData>
  <mergeCells count="38">
    <mergeCell ref="B21:B22"/>
    <mergeCell ref="C21:C22"/>
    <mergeCell ref="I21:I22"/>
    <mergeCell ref="C13:C14"/>
    <mergeCell ref="B13:B14"/>
    <mergeCell ref="B15:B16"/>
    <mergeCell ref="C15:C16"/>
    <mergeCell ref="B19:B20"/>
    <mergeCell ref="C19:C20"/>
    <mergeCell ref="C17:C18"/>
    <mergeCell ref="B17:B18"/>
    <mergeCell ref="B1:I1"/>
    <mergeCell ref="B2:I2"/>
    <mergeCell ref="B3:G3"/>
    <mergeCell ref="B4:I4"/>
    <mergeCell ref="B5:B6"/>
    <mergeCell ref="C5:C6"/>
    <mergeCell ref="D5:D6"/>
    <mergeCell ref="E5:F5"/>
    <mergeCell ref="G5:H5"/>
    <mergeCell ref="C7:C8"/>
    <mergeCell ref="B11:B12"/>
    <mergeCell ref="C11:C12"/>
    <mergeCell ref="B7:B8"/>
    <mergeCell ref="I5:I6"/>
    <mergeCell ref="B9:B10"/>
    <mergeCell ref="C9:C10"/>
    <mergeCell ref="B23:B25"/>
    <mergeCell ref="C23:C25"/>
    <mergeCell ref="B26:B28"/>
    <mergeCell ref="C26:C28"/>
    <mergeCell ref="B29:B31"/>
    <mergeCell ref="C29:C31"/>
    <mergeCell ref="B32:B33"/>
    <mergeCell ref="C32:C33"/>
    <mergeCell ref="I32:I33"/>
    <mergeCell ref="B34:B37"/>
    <mergeCell ref="C34:C37"/>
  </mergeCells>
  <pageMargins left="0.51181102362204722" right="0.51181102362204722" top="0.74803149606299213" bottom="0.74803149606299213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9 мес.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2025-03-18T07:47:53Z</dcterms:modified>
</cp:coreProperties>
</file>