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1" sheetId="1" r:id="rId1"/>
  </sheets>
  <definedNames>
    <definedName name="_xlnm.Print_Area" localSheetId="0">Table1!$A$1:$I$76</definedName>
  </definedNames>
  <calcPr calcId="145621"/>
</workbook>
</file>

<file path=xl/calcChain.xml><?xml version="1.0" encoding="utf-8"?>
<calcChain xmlns="http://schemas.openxmlformats.org/spreadsheetml/2006/main">
  <c r="H53" i="1" l="1"/>
  <c r="H23" i="1"/>
  <c r="H22" i="1" s="1"/>
  <c r="H21" i="1" s="1"/>
  <c r="H16" i="1"/>
  <c r="H15" i="1" s="1"/>
  <c r="H17" i="1"/>
  <c r="H9" i="1"/>
  <c r="H8" i="1" s="1"/>
  <c r="H7" i="1" s="1"/>
  <c r="G9" i="1"/>
  <c r="G49" i="1" l="1"/>
  <c r="H61" i="1" l="1"/>
  <c r="I62" i="1"/>
  <c r="I66" i="1"/>
  <c r="I70" i="1"/>
  <c r="H75" i="1"/>
  <c r="H74" i="1" s="1"/>
  <c r="H73" i="1" s="1"/>
  <c r="I76" i="1"/>
  <c r="I54" i="1"/>
  <c r="H57" i="1"/>
  <c r="I58" i="1"/>
  <c r="I57" i="1" s="1"/>
  <c r="I50" i="1"/>
  <c r="I51" i="1"/>
  <c r="I42" i="1"/>
  <c r="H41" i="1"/>
  <c r="H40" i="1" s="1"/>
  <c r="H39" i="1" s="1"/>
  <c r="I43" i="1"/>
  <c r="I10" i="1"/>
  <c r="I9" i="1" s="1"/>
  <c r="I8" i="1" s="1"/>
  <c r="I11" i="1"/>
  <c r="I12" i="1"/>
  <c r="I13" i="1"/>
  <c r="I14" i="1"/>
  <c r="I18" i="1"/>
  <c r="I19" i="1"/>
  <c r="I20" i="1"/>
  <c r="I24" i="1"/>
  <c r="I25" i="1"/>
  <c r="I26" i="1"/>
  <c r="I27" i="1"/>
  <c r="I28" i="1"/>
  <c r="I29" i="1"/>
  <c r="I30" i="1"/>
  <c r="I31" i="1"/>
  <c r="I32" i="1"/>
  <c r="H52" i="1" l="1"/>
  <c r="H35" i="1"/>
  <c r="H34" i="1" s="1"/>
  <c r="H33" i="1" s="1"/>
  <c r="I36" i="1"/>
  <c r="H49" i="1" l="1"/>
  <c r="H48" i="1" l="1"/>
  <c r="H6" i="1" s="1"/>
  <c r="I49" i="1"/>
  <c r="G41" i="1"/>
  <c r="I41" i="1" s="1"/>
  <c r="G40" i="1" l="1"/>
  <c r="G39" i="1" l="1"/>
  <c r="I39" i="1" s="1"/>
  <c r="I40" i="1"/>
  <c r="G61" i="1"/>
  <c r="I61" i="1" s="1"/>
  <c r="G69" i="1"/>
  <c r="I69" i="1" s="1"/>
  <c r="G75" i="1"/>
  <c r="G65" i="1"/>
  <c r="I65" i="1" s="1"/>
  <c r="G57" i="1"/>
  <c r="G53" i="1"/>
  <c r="G17" i="1"/>
  <c r="I17" i="1" s="1"/>
  <c r="G23" i="1"/>
  <c r="G35" i="1"/>
  <c r="I35" i="1" s="1"/>
  <c r="G16" i="1" l="1"/>
  <c r="I16" i="1" s="1"/>
  <c r="G52" i="1"/>
  <c r="G22" i="1"/>
  <c r="I23" i="1"/>
  <c r="G15" i="1"/>
  <c r="I15" i="1" s="1"/>
  <c r="I53" i="1"/>
  <c r="G34" i="1"/>
  <c r="G8" i="1"/>
  <c r="G7" i="1" s="1"/>
  <c r="G74" i="1"/>
  <c r="I75" i="1"/>
  <c r="G73" i="1" l="1"/>
  <c r="I73" i="1" s="1"/>
  <c r="I74" i="1"/>
  <c r="G33" i="1"/>
  <c r="I33" i="1" s="1"/>
  <c r="I34" i="1"/>
  <c r="G48" i="1"/>
  <c r="I48" i="1" s="1"/>
  <c r="I52" i="1"/>
  <c r="G21" i="1"/>
  <c r="I21" i="1" s="1"/>
  <c r="I22" i="1"/>
  <c r="G6" i="1" l="1"/>
  <c r="I7" i="1"/>
  <c r="I6" i="1" s="1"/>
</calcChain>
</file>

<file path=xl/sharedStrings.xml><?xml version="1.0" encoding="utf-8"?>
<sst xmlns="http://schemas.openxmlformats.org/spreadsheetml/2006/main" count="481" uniqueCount="119">
  <si>
    <t/>
  </si>
  <si>
    <t>рубли</t>
  </si>
  <si>
    <t>№
п/п</t>
  </si>
  <si>
    <t>Наименование</t>
  </si>
  <si>
    <t>ЦСР</t>
  </si>
  <si>
    <t>ВР</t>
  </si>
  <si>
    <t>КОСГУ</t>
  </si>
  <si>
    <t>ДОП</t>
  </si>
  <si>
    <t>ВСЕГО</t>
  </si>
  <si>
    <t>1</t>
  </si>
  <si>
    <t>Обеспечение безопасности жизнедеятельности населения Республики Саха (Якутия) на 2012-2019 годы</t>
  </si>
  <si>
    <t>90 0 00 00000</t>
  </si>
  <si>
    <t>1.1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</si>
  <si>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</si>
  <si>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</si>
  <si>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Обеспечение пожарной безопасности, защита населения и территорий от чрезвычайных ситуаций в муниципальных образованиях</t>
  </si>
  <si>
    <t>90 2 00 10030</t>
  </si>
  <si>
    <t>Прочая закупка товаров, работ и услуг для обеспечения государственных (муниципальных) нужд</t>
  </si>
  <si>
    <t>244</t>
  </si>
  <si>
    <t>Усл.по сод-ю им-ва</t>
  </si>
  <si>
    <t>225</t>
  </si>
  <si>
    <t>Другие расходы по содержанию имущества</t>
  </si>
  <si>
    <t>1129</t>
  </si>
  <si>
    <t>Прочие услуги</t>
  </si>
  <si>
    <t>226</t>
  </si>
  <si>
    <t>Иные работы и услуги по подстатье 226</t>
  </si>
  <si>
    <t>1140</t>
  </si>
  <si>
    <t>2</t>
  </si>
  <si>
    <t>Управление собственностью на 2012-2019 годы</t>
  </si>
  <si>
    <t>93 0 00 00000</t>
  </si>
  <si>
    <t>2.1</t>
  </si>
  <si>
    <t>Управление земельными ресурсами</t>
  </si>
  <si>
    <t>93 3 00 00000</t>
  </si>
  <si>
    <t>Формирование собственности Республики Саха (Якутия) и муниципальных образований на земельные участки</t>
  </si>
  <si>
    <t>93 3 00 10010</t>
  </si>
  <si>
    <t>3</t>
  </si>
  <si>
    <t>Развитие физической культуры и спорта в Республике Саха (Якутия) на 2014-2016 годы</t>
  </si>
  <si>
    <t>98 0 00 00000</t>
  </si>
  <si>
    <t>3.1</t>
  </si>
  <si>
    <t>Развитие массового спорта</t>
  </si>
  <si>
    <t>98 2 00 00000</t>
  </si>
  <si>
    <t>Организация и проведение мероприятий в сфере физической культуры и массового спорта</t>
  </si>
  <si>
    <t>98 2 00 10080</t>
  </si>
  <si>
    <t>Транспортные услуги</t>
  </si>
  <si>
    <t>222</t>
  </si>
  <si>
    <t>Другие расходы по оплате транспортных услуг</t>
  </si>
  <si>
    <t>1125</t>
  </si>
  <si>
    <t>Прочие расходы</t>
  </si>
  <si>
    <t>290</t>
  </si>
  <si>
    <t>Приобретение (изготовление) подарочной и сувенирной продукции, не предназначенной для дальнейшей перепродажи</t>
  </si>
  <si>
    <t>1148</t>
  </si>
  <si>
    <t>Увелич.стоим.мат.зап</t>
  </si>
  <si>
    <t>340</t>
  </si>
  <si>
    <t>Приобретение продуктов питания</t>
  </si>
  <si>
    <t>1120</t>
  </si>
  <si>
    <t>4</t>
  </si>
  <si>
    <t>Развитие транспортного комплекса Республики Саха (Якутия) на 2012-2019 годы</t>
  </si>
  <si>
    <t>88 0 00 00000</t>
  </si>
  <si>
    <t>4.1</t>
  </si>
  <si>
    <t>Дорожное хозяйство</t>
  </si>
  <si>
    <t>88 5 00 00000</t>
  </si>
  <si>
    <t>Строительство, реконструкция автомобильных дорог местного значения</t>
  </si>
  <si>
    <t>88 5 00 10100</t>
  </si>
  <si>
    <t>5</t>
  </si>
  <si>
    <t>65 0 00 00000</t>
  </si>
  <si>
    <t>5.1</t>
  </si>
  <si>
    <t>Меры социальной поддержки отдельных категорий граждан</t>
  </si>
  <si>
    <t>Иные социальные выплаты отдельным категориям граждан по муниципальным правовым актам муниципальных образований</t>
  </si>
  <si>
    <t>65 5 00 70500</t>
  </si>
  <si>
    <t>Пособия, компенсации и иные социальные выплаты гражданам, кроме публичных нормативных обязательств</t>
  </si>
  <si>
    <t>321</t>
  </si>
  <si>
    <t>Пос.по соц.пом.нас-ю</t>
  </si>
  <si>
    <t>262</t>
  </si>
  <si>
    <t>Другие выплаты по социальной помощи</t>
  </si>
  <si>
    <t>1142</t>
  </si>
  <si>
    <t>65 4 00 10050</t>
  </si>
  <si>
    <t>6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</si>
  <si>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</si>
  <si>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</si>
  <si>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</si>
  <si>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</si>
  <si>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Содержание и ремонт объектов уличного освещения</t>
  </si>
  <si>
    <t>69 8 00 10001</t>
  </si>
  <si>
    <t>Коммунальные услуги</t>
  </si>
  <si>
    <t>223</t>
  </si>
  <si>
    <t>Оплата услуг предоставления электроэнергии</t>
  </si>
  <si>
    <t>1109</t>
  </si>
  <si>
    <t>Организация и содержание мест захоронения</t>
  </si>
  <si>
    <t>69 8 00 10003</t>
  </si>
  <si>
    <t>Содержание в чистоте помещений, зданий, дворов, иного имущества</t>
  </si>
  <si>
    <t>1111</t>
  </si>
  <si>
    <t>Прочие мероприятия по благоустройству</t>
  </si>
  <si>
    <t>69 8 00 10009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</si>
  <si>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</si>
  <si>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</si>
  <si>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</si>
  <si>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69 8 00 S210С</t>
  </si>
  <si>
    <t>7</t>
  </si>
  <si>
    <t>Создание условий для духовно-культурного развития народов Якутии на 2012-2019 годы</t>
  </si>
  <si>
    <t>74 0 00 00000</t>
  </si>
  <si>
    <t>7.1</t>
  </si>
  <si>
    <t>Обеспечение развития культурно-досуговой деятельности</t>
  </si>
  <si>
    <t>74 2 00 00000</t>
  </si>
  <si>
    <t>Культурно-массовые и информационно-просветительские мероприятия</t>
  </si>
  <si>
    <t>74 2 00 11013</t>
  </si>
  <si>
    <t>Распределение бюджетных ассигнований по целевым статьям расходов на реализацию  муниципальных целевых программ и подпрограмм на 2017 год</t>
  </si>
  <si>
    <t xml:space="preserve">Социальная поддержка граждан </t>
  </si>
  <si>
    <t>65 В 00 00000</t>
  </si>
  <si>
    <t>65 В 00 70500</t>
  </si>
  <si>
    <t>6.2</t>
  </si>
  <si>
    <t>6.1.</t>
  </si>
  <si>
    <t>Жилищное хозяйство</t>
  </si>
  <si>
    <t>Прочая закупка товаров, работ и услуг в целях капитального ремонта</t>
  </si>
  <si>
    <t>Закупка товаров, работ и услуг для обеспечения государственных (муниципальных) нужд</t>
  </si>
  <si>
    <t>69 7 00 10030</t>
  </si>
  <si>
    <t>Сумма уточнения</t>
  </si>
  <si>
    <t>Уточненный бюджет</t>
  </si>
  <si>
    <t>Сумма на 2017 год</t>
  </si>
  <si>
    <t>Приложение № 2
к решению сессии Алмазнинского поселкового Совета
IV-№ 3-___ от «___» __________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</si>
</sst>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6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57">
    <xf numFmtId="4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left" vertical="top" wrapText="1"/>
    </xf>
    <xf numFmtId="44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center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2" fillId="5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4" fontId="1" fillId="0" borderId="0" xfId="0" applyNumberFormat="1" applyFont="1" applyFill="1" applyAlignment="1">
      <alignment vertical="top" wrapText="1"/>
    </xf>
    <xf numFmtId="0" fontId="2" fillId="5" borderId="3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center" wrapText="1"/>
    </xf>
    <xf numFmtId="43" fontId="0" fillId="0" borderId="0" xfId="0" applyNumberFormat="1" applyFont="1" applyFill="1" applyAlignment="1">
      <alignment vertical="top" wrapText="1"/>
    </xf>
    <xf numFmtId="43" fontId="1" fillId="0" borderId="2" xfId="0" applyNumberFormat="1" applyFont="1" applyFill="1" applyBorder="1" applyAlignment="1">
      <alignment horizontal="center" vertical="center" wrapText="1"/>
    </xf>
    <xf numFmtId="43" fontId="1" fillId="0" borderId="2" xfId="0" applyNumberFormat="1" applyFont="1" applyFill="1" applyBorder="1" applyAlignment="1">
      <alignment vertical="top" wrapText="1"/>
    </xf>
    <xf numFmtId="43" fontId="2" fillId="0" borderId="2" xfId="0" applyNumberFormat="1" applyFont="1" applyFill="1" applyBorder="1" applyAlignment="1">
      <alignment vertical="top" wrapText="1"/>
    </xf>
    <xf numFmtId="43" fontId="1" fillId="0" borderId="3" xfId="0" applyNumberFormat="1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right" vertical="center" wrapText="1"/>
    </xf>
    <xf numFmtId="43" fontId="1" fillId="3" borderId="3" xfId="0" applyNumberFormat="1" applyFont="1" applyFill="1" applyBorder="1" applyAlignment="1">
      <alignment horizontal="right" vertical="top" wrapText="1"/>
    </xf>
    <xf numFmtId="43" fontId="2" fillId="3" borderId="3" xfId="0" applyNumberFormat="1" applyFont="1" applyFill="1" applyBorder="1" applyAlignment="1">
      <alignment horizontal="right" vertical="top" wrapText="1"/>
    </xf>
    <xf numFmtId="43" fontId="3" fillId="3" borderId="3" xfId="0" applyNumberFormat="1" applyFont="1" applyFill="1" applyBorder="1" applyAlignment="1">
      <alignment horizontal="right" vertical="top" wrapText="1"/>
    </xf>
    <xf numFmtId="43" fontId="0" fillId="0" borderId="2" xfId="0" applyNumberFormat="1" applyFont="1" applyFill="1" applyBorder="1" applyAlignment="1">
      <alignment vertical="top" wrapText="1"/>
    </xf>
    <xf numFmtId="43" fontId="0" fillId="0" borderId="1" xfId="0" applyNumberFormat="1" applyFont="1" applyFill="1" applyBorder="1" applyAlignment="1">
      <alignment horizontal="right" vertical="top" wrapText="1"/>
    </xf>
    <xf numFmtId="43" fontId="0" fillId="0" borderId="4" xfId="0" applyNumberFormat="1" applyFont="1" applyFill="1" applyBorder="1" applyAlignment="1">
      <alignment vertical="top" wrapText="1"/>
    </xf>
    <xf numFmtId="43" fontId="2" fillId="3" borderId="6" xfId="0" applyNumberFormat="1" applyFont="1" applyFill="1" applyBorder="1" applyAlignment="1">
      <alignment horizontal="righ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2" fillId="3" borderId="7" xfId="0" applyNumberFormat="1" applyFont="1" applyFill="1" applyBorder="1" applyAlignment="1">
      <alignment horizontal="right" vertical="top" wrapText="1"/>
    </xf>
    <xf numFmtId="43" fontId="3" fillId="3" borderId="7" xfId="0" applyNumberFormat="1" applyFont="1" applyFill="1" applyBorder="1" applyAlignment="1">
      <alignment horizontal="right" vertical="top" wrapText="1"/>
    </xf>
    <xf numFmtId="43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Alignment="1">
      <alignment horizontal="center" vertical="center" wrapText="1"/>
    </xf>
    <xf numFmtId="44" fontId="1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right" vertical="top" wrapText="1"/>
    </xf>
    <xf numFmtId="44" fontId="5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view="pageBreakPreview" zoomScaleNormal="100" zoomScaleSheetLayoutView="100" workbookViewId="0">
      <selection activeCell="N3" sqref="N3"/>
    </sheetView>
  </sheetViews>
  <sheetFormatPr defaultRowHeight="12.75" x14ac:dyDescent="0.2"/>
  <cols>
    <col min="1" max="1" width="8" customWidth="1"/>
    <col min="2" max="2" width="46.83203125" customWidth="1"/>
    <col min="3" max="3" width="16.6640625" customWidth="1"/>
    <col min="4" max="4" width="9.33203125" customWidth="1"/>
    <col min="5" max="5" width="9" hidden="1" customWidth="1"/>
    <col min="6" max="6" width="9.83203125" hidden="1" customWidth="1"/>
    <col min="7" max="7" width="18.6640625" style="36" customWidth="1"/>
    <col min="8" max="8" width="15.33203125" style="36" bestFit="1" customWidth="1"/>
    <col min="9" max="9" width="15.6640625" customWidth="1"/>
    <col min="10" max="10" width="15.5" bestFit="1" customWidth="1"/>
  </cols>
  <sheetData>
    <row r="1" spans="1:9" x14ac:dyDescent="0.2">
      <c r="A1" t="s">
        <v>0</v>
      </c>
    </row>
    <row r="2" spans="1:9" ht="50.45" customHeight="1" x14ac:dyDescent="0.2">
      <c r="A2" s="55" t="s">
        <v>118</v>
      </c>
      <c r="B2" s="55"/>
      <c r="C2" s="55"/>
      <c r="D2" s="55"/>
      <c r="E2" s="55"/>
      <c r="F2" s="55"/>
      <c r="G2" s="55"/>
      <c r="H2" s="56"/>
      <c r="I2" s="56"/>
    </row>
    <row r="3" spans="1:9" ht="59.85" customHeight="1" x14ac:dyDescent="0.2">
      <c r="A3" s="53" t="s">
        <v>105</v>
      </c>
      <c r="B3" s="53"/>
      <c r="C3" s="53"/>
      <c r="D3" s="53"/>
      <c r="E3" s="53"/>
      <c r="F3" s="53"/>
      <c r="G3" s="53"/>
      <c r="H3" s="54"/>
      <c r="I3" s="54"/>
    </row>
    <row r="4" spans="1:9" ht="22.5" customHeight="1" x14ac:dyDescent="0.2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I4" s="1" t="s">
        <v>1</v>
      </c>
    </row>
    <row r="5" spans="1:9" ht="57.9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40" t="s">
        <v>117</v>
      </c>
      <c r="H5" s="37" t="s">
        <v>115</v>
      </c>
      <c r="I5" s="13" t="s">
        <v>116</v>
      </c>
    </row>
    <row r="6" spans="1:9" ht="22.7" customHeight="1" x14ac:dyDescent="0.2">
      <c r="A6" s="4" t="s">
        <v>0</v>
      </c>
      <c r="B6" s="5" t="s">
        <v>8</v>
      </c>
      <c r="C6" s="4" t="s">
        <v>0</v>
      </c>
      <c r="D6" s="4" t="s">
        <v>0</v>
      </c>
      <c r="E6" s="4" t="s">
        <v>0</v>
      </c>
      <c r="F6" s="4" t="s">
        <v>0</v>
      </c>
      <c r="G6" s="41">
        <f>G7+G15+G21+G33+G39+G48+G73</f>
        <v>15708687.5</v>
      </c>
      <c r="H6" s="37">
        <f>H7+H15+H21+H33+H39+H48+H73</f>
        <v>-72558.84</v>
      </c>
      <c r="I6" s="35">
        <f>I7+I15+I21+I33+I39+I48+I73</f>
        <v>15636128.66</v>
      </c>
    </row>
    <row r="7" spans="1:9" s="33" customFormat="1" ht="43.35" customHeight="1" x14ac:dyDescent="0.2">
      <c r="A7" s="6" t="s">
        <v>9</v>
      </c>
      <c r="B7" s="7" t="s">
        <v>10</v>
      </c>
      <c r="C7" s="6" t="s">
        <v>11</v>
      </c>
      <c r="D7" s="6" t="s">
        <v>0</v>
      </c>
      <c r="E7" s="6" t="s">
        <v>0</v>
      </c>
      <c r="F7" s="6" t="s">
        <v>0</v>
      </c>
      <c r="G7" s="42">
        <f>G8</f>
        <v>478000</v>
      </c>
      <c r="H7" s="42">
        <f>H8</f>
        <v>-93850</v>
      </c>
      <c r="I7" s="14">
        <f t="shared" ref="I7:I32" si="0">G7+H7</f>
        <v>384150</v>
      </c>
    </row>
    <row r="8" spans="1:9" ht="43.35" customHeight="1" x14ac:dyDescent="0.2">
      <c r="A8" s="18" t="s">
        <v>12</v>
      </c>
      <c r="B8" s="19" t="s">
        <v>13</v>
      </c>
      <c r="C8" s="15" t="s">
        <v>14</v>
      </c>
      <c r="D8" s="15" t="s">
        <v>0</v>
      </c>
      <c r="E8" s="15" t="s">
        <v>0</v>
      </c>
      <c r="F8" s="15" t="s">
        <v>0</v>
      </c>
      <c r="G8" s="43">
        <f>G9</f>
        <v>478000</v>
      </c>
      <c r="H8" s="43">
        <f t="shared" ref="H8:I8" si="1">H9</f>
        <v>-93850</v>
      </c>
      <c r="I8" s="50">
        <f t="shared" si="1"/>
        <v>384150</v>
      </c>
    </row>
    <row r="9" spans="1:9" ht="43.35" customHeight="1" x14ac:dyDescent="0.2">
      <c r="A9" s="20" t="s">
        <v>0</v>
      </c>
      <c r="B9" s="21" t="s">
        <v>15</v>
      </c>
      <c r="C9" s="22" t="s">
        <v>16</v>
      </c>
      <c r="D9" s="22" t="s">
        <v>0</v>
      </c>
      <c r="E9" s="22" t="s">
        <v>0</v>
      </c>
      <c r="F9" s="22" t="s">
        <v>0</v>
      </c>
      <c r="G9" s="44">
        <f>G10</f>
        <v>478000</v>
      </c>
      <c r="H9" s="44">
        <f t="shared" ref="H9:I9" si="2">H10</f>
        <v>-93850</v>
      </c>
      <c r="I9" s="51">
        <f t="shared" si="2"/>
        <v>384150</v>
      </c>
    </row>
    <row r="10" spans="1:9" ht="43.35" customHeight="1" x14ac:dyDescent="0.2">
      <c r="A10" s="15" t="s">
        <v>0</v>
      </c>
      <c r="B10" s="16" t="s">
        <v>17</v>
      </c>
      <c r="C10" s="15" t="s">
        <v>16</v>
      </c>
      <c r="D10" s="15" t="s">
        <v>18</v>
      </c>
      <c r="E10" s="15" t="s">
        <v>0</v>
      </c>
      <c r="F10" s="15" t="s">
        <v>0</v>
      </c>
      <c r="G10" s="43">
        <v>478000</v>
      </c>
      <c r="H10" s="39">
        <v>-93850</v>
      </c>
      <c r="I10" s="17">
        <f t="shared" si="0"/>
        <v>384150</v>
      </c>
    </row>
    <row r="11" spans="1:9" ht="14.45" hidden="1" customHeight="1" x14ac:dyDescent="0.2">
      <c r="A11" s="23" t="s">
        <v>0</v>
      </c>
      <c r="B11" s="16" t="s">
        <v>19</v>
      </c>
      <c r="C11" s="15" t="s">
        <v>16</v>
      </c>
      <c r="D11" s="15" t="s">
        <v>18</v>
      </c>
      <c r="E11" s="23" t="s">
        <v>20</v>
      </c>
      <c r="F11" s="23" t="s">
        <v>0</v>
      </c>
      <c r="G11" s="43">
        <v>200000</v>
      </c>
      <c r="H11" s="39"/>
      <c r="I11" s="17">
        <f t="shared" si="0"/>
        <v>200000</v>
      </c>
    </row>
    <row r="12" spans="1:9" ht="14.45" hidden="1" customHeight="1" x14ac:dyDescent="0.2">
      <c r="A12" s="23" t="s">
        <v>0</v>
      </c>
      <c r="B12" s="16" t="s">
        <v>21</v>
      </c>
      <c r="C12" s="15" t="s">
        <v>16</v>
      </c>
      <c r="D12" s="15" t="s">
        <v>18</v>
      </c>
      <c r="E12" s="23" t="s">
        <v>20</v>
      </c>
      <c r="F12" s="23" t="s">
        <v>22</v>
      </c>
      <c r="G12" s="43">
        <v>200000</v>
      </c>
      <c r="H12" s="39"/>
      <c r="I12" s="17">
        <f t="shared" si="0"/>
        <v>200000</v>
      </c>
    </row>
    <row r="13" spans="1:9" ht="14.45" hidden="1" customHeight="1" x14ac:dyDescent="0.2">
      <c r="A13" s="23" t="s">
        <v>0</v>
      </c>
      <c r="B13" s="16" t="s">
        <v>23</v>
      </c>
      <c r="C13" s="15" t="s">
        <v>16</v>
      </c>
      <c r="D13" s="15" t="s">
        <v>18</v>
      </c>
      <c r="E13" s="23" t="s">
        <v>24</v>
      </c>
      <c r="F13" s="23" t="s">
        <v>0</v>
      </c>
      <c r="G13" s="43">
        <v>500000</v>
      </c>
      <c r="H13" s="39"/>
      <c r="I13" s="17">
        <f t="shared" si="0"/>
        <v>500000</v>
      </c>
    </row>
    <row r="14" spans="1:9" ht="14.45" hidden="1" customHeight="1" x14ac:dyDescent="0.2">
      <c r="A14" s="23" t="s">
        <v>0</v>
      </c>
      <c r="B14" s="16" t="s">
        <v>25</v>
      </c>
      <c r="C14" s="15" t="s">
        <v>16</v>
      </c>
      <c r="D14" s="15" t="s">
        <v>18</v>
      </c>
      <c r="E14" s="23" t="s">
        <v>24</v>
      </c>
      <c r="F14" s="23" t="s">
        <v>26</v>
      </c>
      <c r="G14" s="43">
        <v>500000</v>
      </c>
      <c r="H14" s="39"/>
      <c r="I14" s="17">
        <f t="shared" si="0"/>
        <v>500000</v>
      </c>
    </row>
    <row r="15" spans="1:9" s="33" customFormat="1" ht="20.25" customHeight="1" x14ac:dyDescent="0.2">
      <c r="A15" s="6" t="s">
        <v>27</v>
      </c>
      <c r="B15" s="7" t="s">
        <v>28</v>
      </c>
      <c r="C15" s="6" t="s">
        <v>29</v>
      </c>
      <c r="D15" s="6" t="s">
        <v>0</v>
      </c>
      <c r="E15" s="6" t="s">
        <v>0</v>
      </c>
      <c r="F15" s="6" t="s">
        <v>0</v>
      </c>
      <c r="G15" s="42">
        <f t="shared" ref="G15:H17" si="3">G16</f>
        <v>840400</v>
      </c>
      <c r="H15" s="42">
        <f t="shared" si="3"/>
        <v>0</v>
      </c>
      <c r="I15" s="14">
        <f t="shared" si="0"/>
        <v>840400</v>
      </c>
    </row>
    <row r="16" spans="1:9" ht="14.45" customHeight="1" x14ac:dyDescent="0.2">
      <c r="A16" s="18" t="s">
        <v>30</v>
      </c>
      <c r="B16" s="19" t="s">
        <v>31</v>
      </c>
      <c r="C16" s="15" t="s">
        <v>32</v>
      </c>
      <c r="D16" s="15" t="s">
        <v>0</v>
      </c>
      <c r="E16" s="15" t="s">
        <v>0</v>
      </c>
      <c r="F16" s="15" t="s">
        <v>0</v>
      </c>
      <c r="G16" s="43">
        <f t="shared" si="3"/>
        <v>840400</v>
      </c>
      <c r="H16" s="43">
        <f t="shared" si="3"/>
        <v>0</v>
      </c>
      <c r="I16" s="17">
        <f t="shared" si="0"/>
        <v>840400</v>
      </c>
    </row>
    <row r="17" spans="1:9" ht="43.35" customHeight="1" x14ac:dyDescent="0.2">
      <c r="A17" s="20" t="s">
        <v>0</v>
      </c>
      <c r="B17" s="21" t="s">
        <v>33</v>
      </c>
      <c r="C17" s="22" t="s">
        <v>34</v>
      </c>
      <c r="D17" s="22" t="s">
        <v>0</v>
      </c>
      <c r="E17" s="22" t="s">
        <v>0</v>
      </c>
      <c r="F17" s="22" t="s">
        <v>0</v>
      </c>
      <c r="G17" s="44">
        <f t="shared" si="3"/>
        <v>840400</v>
      </c>
      <c r="H17" s="44">
        <f t="shared" si="3"/>
        <v>0</v>
      </c>
      <c r="I17" s="17">
        <f t="shared" si="0"/>
        <v>840400</v>
      </c>
    </row>
    <row r="18" spans="1:9" ht="43.35" customHeight="1" x14ac:dyDescent="0.2">
      <c r="A18" s="15" t="s">
        <v>0</v>
      </c>
      <c r="B18" s="16" t="s">
        <v>17</v>
      </c>
      <c r="C18" s="15" t="s">
        <v>34</v>
      </c>
      <c r="D18" s="15" t="s">
        <v>18</v>
      </c>
      <c r="E18" s="15" t="s">
        <v>0</v>
      </c>
      <c r="F18" s="15" t="s">
        <v>0</v>
      </c>
      <c r="G18" s="43">
        <v>840400</v>
      </c>
      <c r="H18" s="39">
        <v>0</v>
      </c>
      <c r="I18" s="17">
        <f t="shared" si="0"/>
        <v>840400</v>
      </c>
    </row>
    <row r="19" spans="1:9" ht="14.45" hidden="1" customHeight="1" x14ac:dyDescent="0.2">
      <c r="A19" s="23" t="s">
        <v>0</v>
      </c>
      <c r="B19" s="16" t="s">
        <v>23</v>
      </c>
      <c r="C19" s="15" t="s">
        <v>34</v>
      </c>
      <c r="D19" s="15" t="s">
        <v>18</v>
      </c>
      <c r="E19" s="23" t="s">
        <v>24</v>
      </c>
      <c r="F19" s="23" t="s">
        <v>0</v>
      </c>
      <c r="G19" s="43">
        <v>50400</v>
      </c>
      <c r="H19" s="39"/>
      <c r="I19" s="17">
        <f t="shared" si="0"/>
        <v>50400</v>
      </c>
    </row>
    <row r="20" spans="1:9" ht="14.45" hidden="1" customHeight="1" x14ac:dyDescent="0.2">
      <c r="A20" s="23" t="s">
        <v>0</v>
      </c>
      <c r="B20" s="16" t="s">
        <v>25</v>
      </c>
      <c r="C20" s="15" t="s">
        <v>34</v>
      </c>
      <c r="D20" s="15" t="s">
        <v>18</v>
      </c>
      <c r="E20" s="23" t="s">
        <v>24</v>
      </c>
      <c r="F20" s="23" t="s">
        <v>26</v>
      </c>
      <c r="G20" s="43">
        <v>50400</v>
      </c>
      <c r="H20" s="39"/>
      <c r="I20" s="17">
        <f t="shared" si="0"/>
        <v>50400</v>
      </c>
    </row>
    <row r="21" spans="1:9" s="33" customFormat="1" ht="28.9" customHeight="1" x14ac:dyDescent="0.2">
      <c r="A21" s="6" t="s">
        <v>35</v>
      </c>
      <c r="B21" s="7" t="s">
        <v>36</v>
      </c>
      <c r="C21" s="6" t="s">
        <v>37</v>
      </c>
      <c r="D21" s="6" t="s">
        <v>0</v>
      </c>
      <c r="E21" s="6" t="s">
        <v>0</v>
      </c>
      <c r="F21" s="6" t="s">
        <v>0</v>
      </c>
      <c r="G21" s="42">
        <f t="shared" ref="G21:H23" si="4">G22</f>
        <v>329108.96000000002</v>
      </c>
      <c r="H21" s="42">
        <f t="shared" si="4"/>
        <v>0</v>
      </c>
      <c r="I21" s="14">
        <f t="shared" si="0"/>
        <v>329108.96000000002</v>
      </c>
    </row>
    <row r="22" spans="1:9" ht="14.45" customHeight="1" x14ac:dyDescent="0.2">
      <c r="A22" s="18" t="s">
        <v>38</v>
      </c>
      <c r="B22" s="19" t="s">
        <v>39</v>
      </c>
      <c r="C22" s="15" t="s">
        <v>40</v>
      </c>
      <c r="D22" s="15" t="s">
        <v>0</v>
      </c>
      <c r="E22" s="15" t="s">
        <v>0</v>
      </c>
      <c r="F22" s="15" t="s">
        <v>0</v>
      </c>
      <c r="G22" s="43">
        <f t="shared" si="4"/>
        <v>329108.96000000002</v>
      </c>
      <c r="H22" s="43">
        <f t="shared" si="4"/>
        <v>0</v>
      </c>
      <c r="I22" s="17">
        <f t="shared" si="0"/>
        <v>329108.96000000002</v>
      </c>
    </row>
    <row r="23" spans="1:9" ht="43.35" customHeight="1" x14ac:dyDescent="0.2">
      <c r="A23" s="20" t="s">
        <v>0</v>
      </c>
      <c r="B23" s="21" t="s">
        <v>41</v>
      </c>
      <c r="C23" s="22" t="s">
        <v>42</v>
      </c>
      <c r="D23" s="22" t="s">
        <v>0</v>
      </c>
      <c r="E23" s="22" t="s">
        <v>0</v>
      </c>
      <c r="F23" s="22" t="s">
        <v>0</v>
      </c>
      <c r="G23" s="44">
        <f t="shared" si="4"/>
        <v>329108.96000000002</v>
      </c>
      <c r="H23" s="44">
        <f t="shared" si="4"/>
        <v>0</v>
      </c>
      <c r="I23" s="17">
        <f t="shared" si="0"/>
        <v>329108.96000000002</v>
      </c>
    </row>
    <row r="24" spans="1:9" ht="43.35" customHeight="1" x14ac:dyDescent="0.2">
      <c r="A24" s="15" t="s">
        <v>0</v>
      </c>
      <c r="B24" s="16" t="s">
        <v>17</v>
      </c>
      <c r="C24" s="15" t="s">
        <v>42</v>
      </c>
      <c r="D24" s="15" t="s">
        <v>18</v>
      </c>
      <c r="E24" s="15" t="s">
        <v>0</v>
      </c>
      <c r="F24" s="15" t="s">
        <v>0</v>
      </c>
      <c r="G24" s="43">
        <v>329108.96000000002</v>
      </c>
      <c r="H24" s="39">
        <v>0</v>
      </c>
      <c r="I24" s="17">
        <f t="shared" si="0"/>
        <v>329108.96000000002</v>
      </c>
    </row>
    <row r="25" spans="1:9" ht="14.45" hidden="1" customHeight="1" x14ac:dyDescent="0.2">
      <c r="A25" s="23" t="s">
        <v>0</v>
      </c>
      <c r="B25" s="16" t="s">
        <v>43</v>
      </c>
      <c r="C25" s="15" t="s">
        <v>42</v>
      </c>
      <c r="D25" s="15" t="s">
        <v>18</v>
      </c>
      <c r="E25" s="23" t="s">
        <v>44</v>
      </c>
      <c r="F25" s="23" t="s">
        <v>0</v>
      </c>
      <c r="G25" s="43">
        <v>30000</v>
      </c>
      <c r="H25" s="39"/>
      <c r="I25" s="17">
        <f t="shared" si="0"/>
        <v>30000</v>
      </c>
    </row>
    <row r="26" spans="1:9" ht="14.45" hidden="1" customHeight="1" x14ac:dyDescent="0.2">
      <c r="A26" s="23" t="s">
        <v>0</v>
      </c>
      <c r="B26" s="16" t="s">
        <v>45</v>
      </c>
      <c r="C26" s="15" t="s">
        <v>42</v>
      </c>
      <c r="D26" s="15" t="s">
        <v>18</v>
      </c>
      <c r="E26" s="23" t="s">
        <v>44</v>
      </c>
      <c r="F26" s="23" t="s">
        <v>46</v>
      </c>
      <c r="G26" s="43">
        <v>30000</v>
      </c>
      <c r="H26" s="39"/>
      <c r="I26" s="17">
        <f t="shared" si="0"/>
        <v>30000</v>
      </c>
    </row>
    <row r="27" spans="1:9" ht="14.45" hidden="1" customHeight="1" x14ac:dyDescent="0.2">
      <c r="A27" s="23" t="s">
        <v>0</v>
      </c>
      <c r="B27" s="16" t="s">
        <v>23</v>
      </c>
      <c r="C27" s="15" t="s">
        <v>42</v>
      </c>
      <c r="D27" s="15" t="s">
        <v>18</v>
      </c>
      <c r="E27" s="23" t="s">
        <v>24</v>
      </c>
      <c r="F27" s="23" t="s">
        <v>0</v>
      </c>
      <c r="G27" s="43">
        <v>20000</v>
      </c>
      <c r="H27" s="39"/>
      <c r="I27" s="17">
        <f t="shared" si="0"/>
        <v>20000</v>
      </c>
    </row>
    <row r="28" spans="1:9" ht="14.45" hidden="1" customHeight="1" x14ac:dyDescent="0.2">
      <c r="A28" s="23" t="s">
        <v>0</v>
      </c>
      <c r="B28" s="16" t="s">
        <v>25</v>
      </c>
      <c r="C28" s="15" t="s">
        <v>42</v>
      </c>
      <c r="D28" s="15" t="s">
        <v>18</v>
      </c>
      <c r="E28" s="23" t="s">
        <v>24</v>
      </c>
      <c r="F28" s="23" t="s">
        <v>26</v>
      </c>
      <c r="G28" s="43">
        <v>80000</v>
      </c>
      <c r="H28" s="39"/>
      <c r="I28" s="17">
        <f t="shared" si="0"/>
        <v>80000</v>
      </c>
    </row>
    <row r="29" spans="1:9" ht="14.45" hidden="1" customHeight="1" x14ac:dyDescent="0.2">
      <c r="A29" s="23" t="s">
        <v>0</v>
      </c>
      <c r="B29" s="16" t="s">
        <v>47</v>
      </c>
      <c r="C29" s="15" t="s">
        <v>42</v>
      </c>
      <c r="D29" s="15" t="s">
        <v>18</v>
      </c>
      <c r="E29" s="23" t="s">
        <v>48</v>
      </c>
      <c r="F29" s="23" t="s">
        <v>0</v>
      </c>
      <c r="G29" s="43">
        <v>250000</v>
      </c>
      <c r="H29" s="39"/>
      <c r="I29" s="17">
        <f t="shared" si="0"/>
        <v>250000</v>
      </c>
    </row>
    <row r="30" spans="1:9" ht="43.35" hidden="1" customHeight="1" x14ac:dyDescent="0.2">
      <c r="A30" s="23" t="s">
        <v>0</v>
      </c>
      <c r="B30" s="16" t="s">
        <v>49</v>
      </c>
      <c r="C30" s="15" t="s">
        <v>42</v>
      </c>
      <c r="D30" s="15" t="s">
        <v>18</v>
      </c>
      <c r="E30" s="23" t="s">
        <v>48</v>
      </c>
      <c r="F30" s="23" t="s">
        <v>50</v>
      </c>
      <c r="G30" s="43">
        <v>250000</v>
      </c>
      <c r="H30" s="39"/>
      <c r="I30" s="17">
        <f t="shared" si="0"/>
        <v>250000</v>
      </c>
    </row>
    <row r="31" spans="1:9" ht="14.45" hidden="1" customHeight="1" x14ac:dyDescent="0.2">
      <c r="A31" s="23" t="s">
        <v>0</v>
      </c>
      <c r="B31" s="16" t="s">
        <v>51</v>
      </c>
      <c r="C31" s="15" t="s">
        <v>42</v>
      </c>
      <c r="D31" s="15" t="s">
        <v>18</v>
      </c>
      <c r="E31" s="23" t="s">
        <v>52</v>
      </c>
      <c r="F31" s="23" t="s">
        <v>0</v>
      </c>
      <c r="G31" s="43">
        <v>20000</v>
      </c>
      <c r="H31" s="39"/>
      <c r="I31" s="17">
        <f t="shared" si="0"/>
        <v>20000</v>
      </c>
    </row>
    <row r="32" spans="1:9" ht="14.45" hidden="1" customHeight="1" x14ac:dyDescent="0.2">
      <c r="A32" s="23" t="s">
        <v>0</v>
      </c>
      <c r="B32" s="16" t="s">
        <v>53</v>
      </c>
      <c r="C32" s="15" t="s">
        <v>42</v>
      </c>
      <c r="D32" s="15" t="s">
        <v>18</v>
      </c>
      <c r="E32" s="23" t="s">
        <v>52</v>
      </c>
      <c r="F32" s="23" t="s">
        <v>54</v>
      </c>
      <c r="G32" s="43">
        <v>20000</v>
      </c>
      <c r="H32" s="39"/>
      <c r="I32" s="17">
        <f t="shared" si="0"/>
        <v>20000</v>
      </c>
    </row>
    <row r="33" spans="1:9" s="33" customFormat="1" ht="28.9" customHeight="1" x14ac:dyDescent="0.2">
      <c r="A33" s="6" t="s">
        <v>55</v>
      </c>
      <c r="B33" s="7" t="s">
        <v>56</v>
      </c>
      <c r="C33" s="6" t="s">
        <v>57</v>
      </c>
      <c r="D33" s="6" t="s">
        <v>0</v>
      </c>
      <c r="E33" s="6" t="s">
        <v>0</v>
      </c>
      <c r="F33" s="6" t="s">
        <v>0</v>
      </c>
      <c r="G33" s="42">
        <f t="shared" ref="G33:H35" si="5">G34</f>
        <v>1332738.04</v>
      </c>
      <c r="H33" s="38">
        <f t="shared" si="5"/>
        <v>0</v>
      </c>
      <c r="I33" s="14">
        <f>G33+H33</f>
        <v>1332738.04</v>
      </c>
    </row>
    <row r="34" spans="1:9" ht="14.45" customHeight="1" x14ac:dyDescent="0.2">
      <c r="A34" s="18" t="s">
        <v>58</v>
      </c>
      <c r="B34" s="19" t="s">
        <v>59</v>
      </c>
      <c r="C34" s="15" t="s">
        <v>60</v>
      </c>
      <c r="D34" s="15" t="s">
        <v>0</v>
      </c>
      <c r="E34" s="15" t="s">
        <v>0</v>
      </c>
      <c r="F34" s="15" t="s">
        <v>0</v>
      </c>
      <c r="G34" s="43">
        <f t="shared" si="5"/>
        <v>1332738.04</v>
      </c>
      <c r="H34" s="39">
        <f t="shared" si="5"/>
        <v>0</v>
      </c>
      <c r="I34" s="17">
        <f>G34+H34</f>
        <v>1332738.04</v>
      </c>
    </row>
    <row r="35" spans="1:9" ht="28.9" customHeight="1" x14ac:dyDescent="0.2">
      <c r="A35" s="20" t="s">
        <v>0</v>
      </c>
      <c r="B35" s="21" t="s">
        <v>61</v>
      </c>
      <c r="C35" s="22" t="s">
        <v>62</v>
      </c>
      <c r="D35" s="22" t="s">
        <v>0</v>
      </c>
      <c r="E35" s="22" t="s">
        <v>0</v>
      </c>
      <c r="F35" s="22" t="s">
        <v>0</v>
      </c>
      <c r="G35" s="44">
        <f t="shared" si="5"/>
        <v>1332738.04</v>
      </c>
      <c r="H35" s="39">
        <f t="shared" si="5"/>
        <v>0</v>
      </c>
      <c r="I35" s="17">
        <f>G35+H35</f>
        <v>1332738.04</v>
      </c>
    </row>
    <row r="36" spans="1:9" ht="43.35" customHeight="1" x14ac:dyDescent="0.2">
      <c r="A36" s="15" t="s">
        <v>0</v>
      </c>
      <c r="B36" s="16" t="s">
        <v>17</v>
      </c>
      <c r="C36" s="15" t="s">
        <v>62</v>
      </c>
      <c r="D36" s="15" t="s">
        <v>18</v>
      </c>
      <c r="E36" s="15" t="s">
        <v>0</v>
      </c>
      <c r="F36" s="15" t="s">
        <v>0</v>
      </c>
      <c r="G36" s="43">
        <v>1332738.04</v>
      </c>
      <c r="H36" s="39"/>
      <c r="I36" s="17">
        <f>G36+H36</f>
        <v>1332738.04</v>
      </c>
    </row>
    <row r="37" spans="1:9" ht="14.45" hidden="1" customHeight="1" x14ac:dyDescent="0.2">
      <c r="A37" s="23" t="s">
        <v>0</v>
      </c>
      <c r="B37" s="16" t="s">
        <v>19</v>
      </c>
      <c r="C37" s="15" t="s">
        <v>62</v>
      </c>
      <c r="D37" s="15" t="s">
        <v>18</v>
      </c>
      <c r="E37" s="23" t="s">
        <v>20</v>
      </c>
      <c r="F37" s="23" t="s">
        <v>0</v>
      </c>
      <c r="G37" s="43">
        <v>142850</v>
      </c>
      <c r="H37" s="39"/>
      <c r="I37" s="17"/>
    </row>
    <row r="38" spans="1:9" ht="14.45" hidden="1" customHeight="1" x14ac:dyDescent="0.2">
      <c r="A38" s="23" t="s">
        <v>0</v>
      </c>
      <c r="B38" s="16" t="s">
        <v>21</v>
      </c>
      <c r="C38" s="15" t="s">
        <v>62</v>
      </c>
      <c r="D38" s="15" t="s">
        <v>18</v>
      </c>
      <c r="E38" s="23" t="s">
        <v>20</v>
      </c>
      <c r="F38" s="23" t="s">
        <v>22</v>
      </c>
      <c r="G38" s="43">
        <v>142850</v>
      </c>
      <c r="H38" s="39"/>
      <c r="I38" s="17"/>
    </row>
    <row r="39" spans="1:9" s="33" customFormat="1" ht="15.75" customHeight="1" x14ac:dyDescent="0.2">
      <c r="A39" s="11" t="s">
        <v>63</v>
      </c>
      <c r="B39" s="12" t="s">
        <v>106</v>
      </c>
      <c r="C39" s="11" t="s">
        <v>64</v>
      </c>
      <c r="D39" s="11" t="s">
        <v>0</v>
      </c>
      <c r="E39" s="11" t="s">
        <v>0</v>
      </c>
      <c r="F39" s="11" t="s">
        <v>0</v>
      </c>
      <c r="G39" s="42">
        <f>G40</f>
        <v>687000</v>
      </c>
      <c r="H39" s="38">
        <f>H40</f>
        <v>52510</v>
      </c>
      <c r="I39" s="14">
        <f t="shared" ref="I39:I40" si="6">G39+H39</f>
        <v>739510</v>
      </c>
    </row>
    <row r="40" spans="1:9" ht="28.9" customHeight="1" x14ac:dyDescent="0.2">
      <c r="A40" s="26" t="s">
        <v>65</v>
      </c>
      <c r="B40" s="27" t="s">
        <v>66</v>
      </c>
      <c r="C40" s="24" t="s">
        <v>107</v>
      </c>
      <c r="D40" s="24" t="s">
        <v>0</v>
      </c>
      <c r="E40" s="24" t="s">
        <v>0</v>
      </c>
      <c r="F40" s="24" t="s">
        <v>0</v>
      </c>
      <c r="G40" s="43">
        <f>G41</f>
        <v>687000</v>
      </c>
      <c r="H40" s="39">
        <f>H41</f>
        <v>52510</v>
      </c>
      <c r="I40" s="17">
        <f t="shared" si="6"/>
        <v>739510</v>
      </c>
    </row>
    <row r="41" spans="1:9" ht="43.35" customHeight="1" x14ac:dyDescent="0.2">
      <c r="A41" s="28" t="s">
        <v>0</v>
      </c>
      <c r="B41" s="29" t="s">
        <v>67</v>
      </c>
      <c r="C41" s="30" t="s">
        <v>108</v>
      </c>
      <c r="D41" s="30" t="s">
        <v>0</v>
      </c>
      <c r="E41" s="30" t="s">
        <v>0</v>
      </c>
      <c r="F41" s="30" t="s">
        <v>0</v>
      </c>
      <c r="G41" s="44">
        <f>G42+G43</f>
        <v>687000</v>
      </c>
      <c r="H41" s="39">
        <f>H42+H43</f>
        <v>52510</v>
      </c>
      <c r="I41" s="17">
        <f>G41+H41</f>
        <v>739510</v>
      </c>
    </row>
    <row r="42" spans="1:9" ht="43.35" customHeight="1" x14ac:dyDescent="0.2">
      <c r="A42" s="28"/>
      <c r="B42" s="25" t="s">
        <v>17</v>
      </c>
      <c r="C42" s="24" t="s">
        <v>108</v>
      </c>
      <c r="D42" s="24" t="s">
        <v>18</v>
      </c>
      <c r="E42" s="24" t="s">
        <v>0</v>
      </c>
      <c r="F42" s="24" t="s">
        <v>0</v>
      </c>
      <c r="G42" s="43">
        <v>150000</v>
      </c>
      <c r="H42" s="39"/>
      <c r="I42" s="17">
        <f>G42+H42</f>
        <v>150000</v>
      </c>
    </row>
    <row r="43" spans="1:9" ht="43.35" customHeight="1" x14ac:dyDescent="0.2">
      <c r="A43" s="24" t="s">
        <v>0</v>
      </c>
      <c r="B43" s="25" t="s">
        <v>69</v>
      </c>
      <c r="C43" s="24" t="s">
        <v>108</v>
      </c>
      <c r="D43" s="24" t="s">
        <v>70</v>
      </c>
      <c r="E43" s="24" t="s">
        <v>0</v>
      </c>
      <c r="F43" s="24" t="s">
        <v>0</v>
      </c>
      <c r="G43" s="43">
        <v>537000</v>
      </c>
      <c r="H43" s="39">
        <v>52510</v>
      </c>
      <c r="I43" s="17">
        <f>G43+H43</f>
        <v>589510</v>
      </c>
    </row>
    <row r="44" spans="1:9" ht="14.45" hidden="1" customHeight="1" x14ac:dyDescent="0.2">
      <c r="A44" s="23" t="s">
        <v>0</v>
      </c>
      <c r="B44" s="16" t="s">
        <v>71</v>
      </c>
      <c r="C44" s="15" t="s">
        <v>68</v>
      </c>
      <c r="D44" s="15" t="s">
        <v>70</v>
      </c>
      <c r="E44" s="23" t="s">
        <v>72</v>
      </c>
      <c r="F44" s="23" t="s">
        <v>0</v>
      </c>
      <c r="G44" s="43">
        <v>500000</v>
      </c>
      <c r="H44" s="39"/>
      <c r="I44" s="17"/>
    </row>
    <row r="45" spans="1:9" ht="14.45" hidden="1" customHeight="1" x14ac:dyDescent="0.2">
      <c r="A45" s="23" t="s">
        <v>0</v>
      </c>
      <c r="B45" s="16" t="s">
        <v>73</v>
      </c>
      <c r="C45" s="15" t="s">
        <v>68</v>
      </c>
      <c r="D45" s="15" t="s">
        <v>70</v>
      </c>
      <c r="E45" s="23" t="s">
        <v>72</v>
      </c>
      <c r="F45" s="23" t="s">
        <v>74</v>
      </c>
      <c r="G45" s="43">
        <v>500000</v>
      </c>
      <c r="H45" s="39"/>
      <c r="I45" s="17"/>
    </row>
    <row r="46" spans="1:9" ht="14.45" hidden="1" customHeight="1" x14ac:dyDescent="0.2">
      <c r="A46" s="23" t="s">
        <v>0</v>
      </c>
      <c r="B46" s="16" t="s">
        <v>71</v>
      </c>
      <c r="C46" s="15" t="s">
        <v>75</v>
      </c>
      <c r="D46" s="15" t="s">
        <v>70</v>
      </c>
      <c r="E46" s="23" t="s">
        <v>72</v>
      </c>
      <c r="F46" s="23" t="s">
        <v>0</v>
      </c>
      <c r="G46" s="43">
        <v>246745.8</v>
      </c>
      <c r="H46" s="39"/>
      <c r="I46" s="17"/>
    </row>
    <row r="47" spans="1:9" ht="14.45" hidden="1" customHeight="1" x14ac:dyDescent="0.2">
      <c r="A47" s="23" t="s">
        <v>0</v>
      </c>
      <c r="B47" s="16" t="s">
        <v>73</v>
      </c>
      <c r="C47" s="15" t="s">
        <v>75</v>
      </c>
      <c r="D47" s="15" t="s">
        <v>70</v>
      </c>
      <c r="E47" s="23" t="s">
        <v>72</v>
      </c>
      <c r="F47" s="23" t="s">
        <v>74</v>
      </c>
      <c r="G47" s="43">
        <v>246745.8</v>
      </c>
      <c r="H47" s="39"/>
      <c r="I47" s="17"/>
    </row>
    <row r="48" spans="1:9" s="33" customFormat="1" ht="43.35" customHeight="1" x14ac:dyDescent="0.2">
      <c r="A48" s="6" t="s">
        <v>76</v>
      </c>
      <c r="B48" s="7" t="s">
        <v>77</v>
      </c>
      <c r="C48" s="6" t="s">
        <v>78</v>
      </c>
      <c r="D48" s="6" t="s">
        <v>0</v>
      </c>
      <c r="E48" s="6" t="s">
        <v>0</v>
      </c>
      <c r="F48" s="6" t="s">
        <v>0</v>
      </c>
      <c r="G48" s="42">
        <f>G49+G52</f>
        <v>11211440.5</v>
      </c>
      <c r="H48" s="38">
        <f>H49+H52</f>
        <v>-31218.84</v>
      </c>
      <c r="I48" s="14">
        <f>G48+H48</f>
        <v>11180221.66</v>
      </c>
    </row>
    <row r="49" spans="1:9" ht="20.25" customHeight="1" x14ac:dyDescent="0.2">
      <c r="A49" s="24" t="s">
        <v>110</v>
      </c>
      <c r="B49" s="25" t="s">
        <v>111</v>
      </c>
      <c r="C49" s="24" t="s">
        <v>114</v>
      </c>
      <c r="D49" s="24"/>
      <c r="E49" s="31"/>
      <c r="F49" s="31"/>
      <c r="G49" s="52">
        <f>G50+G51</f>
        <v>6328869.8100000005</v>
      </c>
      <c r="H49" s="49">
        <f>H50+H51</f>
        <v>0</v>
      </c>
      <c r="I49" s="17">
        <f>G49+H49</f>
        <v>6328869.8100000005</v>
      </c>
    </row>
    <row r="50" spans="1:9" ht="29.25" customHeight="1" x14ac:dyDescent="0.2">
      <c r="A50" s="24"/>
      <c r="B50" s="25" t="s">
        <v>112</v>
      </c>
      <c r="C50" s="24" t="s">
        <v>114</v>
      </c>
      <c r="D50" s="24">
        <v>243</v>
      </c>
      <c r="E50" s="31"/>
      <c r="F50" s="34"/>
      <c r="G50" s="47">
        <v>4581000</v>
      </c>
      <c r="H50" s="45"/>
      <c r="I50" s="17">
        <f t="shared" ref="I50:I51" si="7">G50+H50</f>
        <v>4581000</v>
      </c>
    </row>
    <row r="51" spans="1:9" ht="28.5" customHeight="1" x14ac:dyDescent="0.2">
      <c r="A51" s="24"/>
      <c r="B51" s="25" t="s">
        <v>113</v>
      </c>
      <c r="C51" s="24" t="s">
        <v>114</v>
      </c>
      <c r="D51" s="24">
        <v>244</v>
      </c>
      <c r="E51" s="31"/>
      <c r="F51" s="31"/>
      <c r="G51" s="52">
        <v>1747869.81</v>
      </c>
      <c r="H51" s="45"/>
      <c r="I51" s="17">
        <f t="shared" si="7"/>
        <v>1747869.81</v>
      </c>
    </row>
    <row r="52" spans="1:9" ht="43.35" customHeight="1" x14ac:dyDescent="0.2">
      <c r="A52" s="32" t="s">
        <v>109</v>
      </c>
      <c r="B52" s="19" t="s">
        <v>79</v>
      </c>
      <c r="C52" s="15" t="s">
        <v>80</v>
      </c>
      <c r="D52" s="15" t="s">
        <v>0</v>
      </c>
      <c r="E52" s="15" t="s">
        <v>0</v>
      </c>
      <c r="F52" s="15" t="s">
        <v>0</v>
      </c>
      <c r="G52" s="43">
        <f>G53+G57+G61+G65+G69</f>
        <v>4882570.6899999995</v>
      </c>
      <c r="H52" s="48">
        <f>H53+H57+H61+H65+H69</f>
        <v>-31218.84</v>
      </c>
      <c r="I52" s="17">
        <f>G52+H52</f>
        <v>4851351.8499999996</v>
      </c>
    </row>
    <row r="53" spans="1:9" ht="28.9" customHeight="1" x14ac:dyDescent="0.2">
      <c r="A53" s="20" t="s">
        <v>0</v>
      </c>
      <c r="B53" s="21" t="s">
        <v>81</v>
      </c>
      <c r="C53" s="22" t="s">
        <v>82</v>
      </c>
      <c r="D53" s="22" t="s">
        <v>0</v>
      </c>
      <c r="E53" s="22" t="s">
        <v>0</v>
      </c>
      <c r="F53" s="22" t="s">
        <v>0</v>
      </c>
      <c r="G53" s="44">
        <f>G54</f>
        <v>911374.24</v>
      </c>
      <c r="H53" s="39">
        <f>H54</f>
        <v>0</v>
      </c>
      <c r="I53" s="17">
        <f>G53+H53</f>
        <v>911374.24</v>
      </c>
    </row>
    <row r="54" spans="1:9" ht="43.35" customHeight="1" x14ac:dyDescent="0.2">
      <c r="A54" s="15" t="s">
        <v>0</v>
      </c>
      <c r="B54" s="16" t="s">
        <v>17</v>
      </c>
      <c r="C54" s="15" t="s">
        <v>82</v>
      </c>
      <c r="D54" s="15" t="s">
        <v>18</v>
      </c>
      <c r="E54" s="15" t="s">
        <v>0</v>
      </c>
      <c r="F54" s="15" t="s">
        <v>0</v>
      </c>
      <c r="G54" s="43">
        <v>911374.24</v>
      </c>
      <c r="H54" s="39">
        <v>0</v>
      </c>
      <c r="I54" s="17">
        <f>G54+H54</f>
        <v>911374.24</v>
      </c>
    </row>
    <row r="55" spans="1:9" ht="14.45" hidden="1" customHeight="1" x14ac:dyDescent="0.2">
      <c r="A55" s="23" t="s">
        <v>0</v>
      </c>
      <c r="B55" s="16" t="s">
        <v>83</v>
      </c>
      <c r="C55" s="15" t="s">
        <v>82</v>
      </c>
      <c r="D55" s="15" t="s">
        <v>18</v>
      </c>
      <c r="E55" s="23" t="s">
        <v>84</v>
      </c>
      <c r="F55" s="23" t="s">
        <v>0</v>
      </c>
      <c r="G55" s="43">
        <v>900000</v>
      </c>
      <c r="H55" s="39"/>
      <c r="I55" s="17"/>
    </row>
    <row r="56" spans="1:9" ht="14.45" hidden="1" customHeight="1" x14ac:dyDescent="0.2">
      <c r="A56" s="23" t="s">
        <v>0</v>
      </c>
      <c r="B56" s="16" t="s">
        <v>85</v>
      </c>
      <c r="C56" s="15" t="s">
        <v>82</v>
      </c>
      <c r="D56" s="15" t="s">
        <v>18</v>
      </c>
      <c r="E56" s="23" t="s">
        <v>84</v>
      </c>
      <c r="F56" s="23" t="s">
        <v>86</v>
      </c>
      <c r="G56" s="43">
        <v>900000</v>
      </c>
      <c r="H56" s="39"/>
      <c r="I56" s="17"/>
    </row>
    <row r="57" spans="1:9" ht="14.45" customHeight="1" x14ac:dyDescent="0.2">
      <c r="A57" s="20" t="s">
        <v>0</v>
      </c>
      <c r="B57" s="21" t="s">
        <v>87</v>
      </c>
      <c r="C57" s="22" t="s">
        <v>88</v>
      </c>
      <c r="D57" s="22" t="s">
        <v>0</v>
      </c>
      <c r="E57" s="22" t="s">
        <v>0</v>
      </c>
      <c r="F57" s="22" t="s">
        <v>0</v>
      </c>
      <c r="G57" s="44">
        <f>G58</f>
        <v>75124</v>
      </c>
      <c r="H57" s="39">
        <f>H58</f>
        <v>0</v>
      </c>
      <c r="I57" s="17">
        <f>I58</f>
        <v>75124</v>
      </c>
    </row>
    <row r="58" spans="1:9" ht="43.35" customHeight="1" x14ac:dyDescent="0.2">
      <c r="A58" s="15" t="s">
        <v>0</v>
      </c>
      <c r="B58" s="16" t="s">
        <v>17</v>
      </c>
      <c r="C58" s="15" t="s">
        <v>88</v>
      </c>
      <c r="D58" s="15" t="s">
        <v>18</v>
      </c>
      <c r="E58" s="15" t="s">
        <v>0</v>
      </c>
      <c r="F58" s="15" t="s">
        <v>0</v>
      </c>
      <c r="G58" s="43">
        <v>75124</v>
      </c>
      <c r="H58" s="39"/>
      <c r="I58" s="17">
        <f>G58+H58</f>
        <v>75124</v>
      </c>
    </row>
    <row r="59" spans="1:9" ht="14.45" hidden="1" customHeight="1" x14ac:dyDescent="0.2">
      <c r="A59" s="23" t="s">
        <v>0</v>
      </c>
      <c r="B59" s="16" t="s">
        <v>19</v>
      </c>
      <c r="C59" s="15" t="s">
        <v>88</v>
      </c>
      <c r="D59" s="15" t="s">
        <v>18</v>
      </c>
      <c r="E59" s="23" t="s">
        <v>20</v>
      </c>
      <c r="F59" s="23" t="s">
        <v>0</v>
      </c>
      <c r="G59" s="43">
        <v>50000</v>
      </c>
      <c r="H59" s="39"/>
      <c r="I59" s="17"/>
    </row>
    <row r="60" spans="1:9" ht="28.9" hidden="1" customHeight="1" x14ac:dyDescent="0.2">
      <c r="A60" s="23" t="s">
        <v>0</v>
      </c>
      <c r="B60" s="16" t="s">
        <v>89</v>
      </c>
      <c r="C60" s="15" t="s">
        <v>88</v>
      </c>
      <c r="D60" s="15" t="s">
        <v>18</v>
      </c>
      <c r="E60" s="23" t="s">
        <v>20</v>
      </c>
      <c r="F60" s="23" t="s">
        <v>90</v>
      </c>
      <c r="G60" s="43">
        <v>50000</v>
      </c>
      <c r="H60" s="39"/>
      <c r="I60" s="17"/>
    </row>
    <row r="61" spans="1:9" ht="14.45" customHeight="1" x14ac:dyDescent="0.2">
      <c r="A61" s="20" t="s">
        <v>0</v>
      </c>
      <c r="B61" s="21" t="s">
        <v>91</v>
      </c>
      <c r="C61" s="22" t="s">
        <v>92</v>
      </c>
      <c r="D61" s="22" t="s">
        <v>0</v>
      </c>
      <c r="E61" s="22" t="s">
        <v>0</v>
      </c>
      <c r="F61" s="22" t="s">
        <v>0</v>
      </c>
      <c r="G61" s="44">
        <f>G62</f>
        <v>1796072.45</v>
      </c>
      <c r="H61" s="39">
        <f>H62</f>
        <v>-31218.84</v>
      </c>
      <c r="I61" s="17">
        <f>G61+H61</f>
        <v>1764853.6099999999</v>
      </c>
    </row>
    <row r="62" spans="1:9" ht="43.35" customHeight="1" x14ac:dyDescent="0.2">
      <c r="A62" s="15" t="s">
        <v>0</v>
      </c>
      <c r="B62" s="16" t="s">
        <v>17</v>
      </c>
      <c r="C62" s="15" t="s">
        <v>92</v>
      </c>
      <c r="D62" s="15" t="s">
        <v>18</v>
      </c>
      <c r="E62" s="15" t="s">
        <v>0</v>
      </c>
      <c r="F62" s="15" t="s">
        <v>0</v>
      </c>
      <c r="G62" s="43">
        <v>1796072.45</v>
      </c>
      <c r="H62" s="39">
        <v>-31218.84</v>
      </c>
      <c r="I62" s="17">
        <f>G62+H62</f>
        <v>1764853.6099999999</v>
      </c>
    </row>
    <row r="63" spans="1:9" ht="14.45" hidden="1" customHeight="1" x14ac:dyDescent="0.2">
      <c r="A63" s="23" t="s">
        <v>0</v>
      </c>
      <c r="B63" s="16" t="s">
        <v>19</v>
      </c>
      <c r="C63" s="15" t="s">
        <v>92</v>
      </c>
      <c r="D63" s="15" t="s">
        <v>18</v>
      </c>
      <c r="E63" s="23" t="s">
        <v>20</v>
      </c>
      <c r="F63" s="23" t="s">
        <v>0</v>
      </c>
      <c r="G63" s="43">
        <v>172953.76</v>
      </c>
      <c r="H63" s="39"/>
      <c r="I63" s="17"/>
    </row>
    <row r="64" spans="1:9" ht="28.9" hidden="1" customHeight="1" x14ac:dyDescent="0.2">
      <c r="A64" s="23" t="s">
        <v>0</v>
      </c>
      <c r="B64" s="16" t="s">
        <v>89</v>
      </c>
      <c r="C64" s="15" t="s">
        <v>92</v>
      </c>
      <c r="D64" s="15" t="s">
        <v>18</v>
      </c>
      <c r="E64" s="23" t="s">
        <v>20</v>
      </c>
      <c r="F64" s="23" t="s">
        <v>90</v>
      </c>
      <c r="G64" s="43">
        <v>172953.76</v>
      </c>
      <c r="H64" s="39"/>
      <c r="I64" s="17"/>
    </row>
    <row r="65" spans="1:9" ht="72.599999999999994" customHeight="1" x14ac:dyDescent="0.2">
      <c r="A65" s="20" t="s">
        <v>0</v>
      </c>
      <c r="B65" s="21" t="s">
        <v>93</v>
      </c>
      <c r="C65" s="22" t="s">
        <v>94</v>
      </c>
      <c r="D65" s="22" t="s">
        <v>0</v>
      </c>
      <c r="E65" s="22" t="s">
        <v>0</v>
      </c>
      <c r="F65" s="22" t="s">
        <v>0</v>
      </c>
      <c r="G65" s="44">
        <f>G66</f>
        <v>2000000</v>
      </c>
      <c r="H65" s="39"/>
      <c r="I65" s="17">
        <f>G65+H65</f>
        <v>2000000</v>
      </c>
    </row>
    <row r="66" spans="1:9" ht="43.35" customHeight="1" x14ac:dyDescent="0.2">
      <c r="A66" s="15" t="s">
        <v>0</v>
      </c>
      <c r="B66" s="16" t="s">
        <v>17</v>
      </c>
      <c r="C66" s="15" t="s">
        <v>94</v>
      </c>
      <c r="D66" s="15" t="s">
        <v>18</v>
      </c>
      <c r="E66" s="15" t="s">
        <v>0</v>
      </c>
      <c r="F66" s="15" t="s">
        <v>0</v>
      </c>
      <c r="G66" s="43">
        <v>2000000</v>
      </c>
      <c r="H66" s="39"/>
      <c r="I66" s="17">
        <f>G66+H66</f>
        <v>2000000</v>
      </c>
    </row>
    <row r="67" spans="1:9" ht="14.45" hidden="1" customHeight="1" x14ac:dyDescent="0.2">
      <c r="A67" s="23" t="s">
        <v>0</v>
      </c>
      <c r="B67" s="16" t="s">
        <v>19</v>
      </c>
      <c r="C67" s="15" t="s">
        <v>94</v>
      </c>
      <c r="D67" s="15" t="s">
        <v>18</v>
      </c>
      <c r="E67" s="23" t="s">
        <v>20</v>
      </c>
      <c r="F67" s="23" t="s">
        <v>0</v>
      </c>
      <c r="G67" s="43">
        <v>2000000</v>
      </c>
      <c r="H67" s="39"/>
      <c r="I67" s="17"/>
    </row>
    <row r="68" spans="1:9" ht="14.45" hidden="1" customHeight="1" x14ac:dyDescent="0.2">
      <c r="A68" s="23" t="s">
        <v>0</v>
      </c>
      <c r="B68" s="16" t="s">
        <v>21</v>
      </c>
      <c r="C68" s="15" t="s">
        <v>94</v>
      </c>
      <c r="D68" s="15" t="s">
        <v>18</v>
      </c>
      <c r="E68" s="23" t="s">
        <v>20</v>
      </c>
      <c r="F68" s="23" t="s">
        <v>22</v>
      </c>
      <c r="G68" s="43">
        <v>2000000</v>
      </c>
      <c r="H68" s="39"/>
      <c r="I68" s="17"/>
    </row>
    <row r="69" spans="1:9" ht="72.599999999999994" customHeight="1" x14ac:dyDescent="0.2">
      <c r="A69" s="20" t="s">
        <v>0</v>
      </c>
      <c r="B69" s="21" t="s">
        <v>95</v>
      </c>
      <c r="C69" s="22" t="s">
        <v>96</v>
      </c>
      <c r="D69" s="22" t="s">
        <v>0</v>
      </c>
      <c r="E69" s="22" t="s">
        <v>0</v>
      </c>
      <c r="F69" s="22" t="s">
        <v>0</v>
      </c>
      <c r="G69" s="44">
        <f>G70</f>
        <v>100000</v>
      </c>
      <c r="H69" s="39"/>
      <c r="I69" s="17">
        <f>G69+H69</f>
        <v>100000</v>
      </c>
    </row>
    <row r="70" spans="1:9" ht="43.35" customHeight="1" x14ac:dyDescent="0.2">
      <c r="A70" s="15" t="s">
        <v>0</v>
      </c>
      <c r="B70" s="16" t="s">
        <v>17</v>
      </c>
      <c r="C70" s="15" t="s">
        <v>96</v>
      </c>
      <c r="D70" s="15" t="s">
        <v>18</v>
      </c>
      <c r="E70" s="15" t="s">
        <v>0</v>
      </c>
      <c r="F70" s="15" t="s">
        <v>0</v>
      </c>
      <c r="G70" s="43">
        <v>100000</v>
      </c>
      <c r="H70" s="39"/>
      <c r="I70" s="17">
        <f>G70+H70</f>
        <v>100000</v>
      </c>
    </row>
    <row r="71" spans="1:9" ht="14.45" hidden="1" customHeight="1" x14ac:dyDescent="0.2">
      <c r="A71" s="23" t="s">
        <v>0</v>
      </c>
      <c r="B71" s="16" t="s">
        <v>19</v>
      </c>
      <c r="C71" s="15" t="s">
        <v>96</v>
      </c>
      <c r="D71" s="15" t="s">
        <v>18</v>
      </c>
      <c r="E71" s="23" t="s">
        <v>20</v>
      </c>
      <c r="F71" s="23" t="s">
        <v>0</v>
      </c>
      <c r="G71" s="43">
        <v>100000</v>
      </c>
      <c r="H71" s="39"/>
      <c r="I71" s="17"/>
    </row>
    <row r="72" spans="1:9" ht="14.45" hidden="1" customHeight="1" x14ac:dyDescent="0.2">
      <c r="A72" s="23" t="s">
        <v>0</v>
      </c>
      <c r="B72" s="16" t="s">
        <v>21</v>
      </c>
      <c r="C72" s="15" t="s">
        <v>96</v>
      </c>
      <c r="D72" s="15" t="s">
        <v>18</v>
      </c>
      <c r="E72" s="23" t="s">
        <v>20</v>
      </c>
      <c r="F72" s="23" t="s">
        <v>22</v>
      </c>
      <c r="G72" s="43">
        <v>100000</v>
      </c>
      <c r="H72" s="39"/>
      <c r="I72" s="17"/>
    </row>
    <row r="73" spans="1:9" s="33" customFormat="1" ht="28.9" customHeight="1" x14ac:dyDescent="0.2">
      <c r="A73" s="6" t="s">
        <v>97</v>
      </c>
      <c r="B73" s="7" t="s">
        <v>98</v>
      </c>
      <c r="C73" s="6" t="s">
        <v>99</v>
      </c>
      <c r="D73" s="6" t="s">
        <v>0</v>
      </c>
      <c r="E73" s="6" t="s">
        <v>0</v>
      </c>
      <c r="F73" s="6" t="s">
        <v>0</v>
      </c>
      <c r="G73" s="42">
        <f t="shared" ref="G73:H75" si="8">G74</f>
        <v>830000</v>
      </c>
      <c r="H73" s="38">
        <f t="shared" si="8"/>
        <v>0</v>
      </c>
      <c r="I73" s="14">
        <f t="shared" ref="I73:I75" si="9">G73+H73</f>
        <v>830000</v>
      </c>
    </row>
    <row r="74" spans="1:9" ht="28.9" customHeight="1" x14ac:dyDescent="0.2">
      <c r="A74" s="18" t="s">
        <v>100</v>
      </c>
      <c r="B74" s="19" t="s">
        <v>101</v>
      </c>
      <c r="C74" s="15" t="s">
        <v>102</v>
      </c>
      <c r="D74" s="15" t="s">
        <v>0</v>
      </c>
      <c r="E74" s="15" t="s">
        <v>0</v>
      </c>
      <c r="F74" s="15" t="s">
        <v>0</v>
      </c>
      <c r="G74" s="43">
        <f t="shared" si="8"/>
        <v>830000</v>
      </c>
      <c r="H74" s="39">
        <f t="shared" si="8"/>
        <v>0</v>
      </c>
      <c r="I74" s="17">
        <f t="shared" si="9"/>
        <v>830000</v>
      </c>
    </row>
    <row r="75" spans="1:9" ht="28.9" customHeight="1" x14ac:dyDescent="0.2">
      <c r="A75" s="20" t="s">
        <v>0</v>
      </c>
      <c r="B75" s="21" t="s">
        <v>103</v>
      </c>
      <c r="C75" s="22" t="s">
        <v>104</v>
      </c>
      <c r="D75" s="22" t="s">
        <v>0</v>
      </c>
      <c r="E75" s="22" t="s">
        <v>0</v>
      </c>
      <c r="F75" s="22" t="s">
        <v>0</v>
      </c>
      <c r="G75" s="44">
        <f t="shared" si="8"/>
        <v>830000</v>
      </c>
      <c r="H75" s="39">
        <f t="shared" si="8"/>
        <v>0</v>
      </c>
      <c r="I75" s="17">
        <f t="shared" si="9"/>
        <v>830000</v>
      </c>
    </row>
    <row r="76" spans="1:9" ht="43.35" customHeight="1" x14ac:dyDescent="0.2">
      <c r="A76" s="15" t="s">
        <v>0</v>
      </c>
      <c r="B76" s="16" t="s">
        <v>17</v>
      </c>
      <c r="C76" s="15" t="s">
        <v>104</v>
      </c>
      <c r="D76" s="15" t="s">
        <v>18</v>
      </c>
      <c r="E76" s="15" t="s">
        <v>0</v>
      </c>
      <c r="F76" s="15" t="s">
        <v>0</v>
      </c>
      <c r="G76" s="43">
        <v>830000</v>
      </c>
      <c r="H76" s="39">
        <v>0</v>
      </c>
      <c r="I76" s="17">
        <f>G76+H76</f>
        <v>830000</v>
      </c>
    </row>
    <row r="77" spans="1:9" ht="14.45" hidden="1" customHeight="1" x14ac:dyDescent="0.2">
      <c r="A77" s="9" t="s">
        <v>0</v>
      </c>
      <c r="B77" s="10" t="s">
        <v>43</v>
      </c>
      <c r="C77" s="8" t="s">
        <v>104</v>
      </c>
      <c r="D77" s="8" t="s">
        <v>18</v>
      </c>
      <c r="E77" s="9" t="s">
        <v>44</v>
      </c>
      <c r="F77" s="9" t="s">
        <v>0</v>
      </c>
      <c r="G77" s="46">
        <v>30000</v>
      </c>
    </row>
    <row r="78" spans="1:9" ht="14.45" hidden="1" customHeight="1" x14ac:dyDescent="0.2">
      <c r="A78" s="9" t="s">
        <v>0</v>
      </c>
      <c r="B78" s="10" t="s">
        <v>45</v>
      </c>
      <c r="C78" s="8" t="s">
        <v>104</v>
      </c>
      <c r="D78" s="8" t="s">
        <v>18</v>
      </c>
      <c r="E78" s="9" t="s">
        <v>44</v>
      </c>
      <c r="F78" s="9" t="s">
        <v>46</v>
      </c>
      <c r="G78" s="46">
        <v>30000</v>
      </c>
    </row>
    <row r="79" spans="1:9" ht="14.45" hidden="1" customHeight="1" x14ac:dyDescent="0.2">
      <c r="A79" s="9" t="s">
        <v>0</v>
      </c>
      <c r="B79" s="10" t="s">
        <v>23</v>
      </c>
      <c r="C79" s="8" t="s">
        <v>104</v>
      </c>
      <c r="D79" s="8" t="s">
        <v>18</v>
      </c>
      <c r="E79" s="9" t="s">
        <v>24</v>
      </c>
      <c r="F79" s="9" t="s">
        <v>0</v>
      </c>
      <c r="G79" s="46">
        <v>50000</v>
      </c>
    </row>
    <row r="80" spans="1:9" ht="14.45" hidden="1" customHeight="1" x14ac:dyDescent="0.2">
      <c r="A80" s="9" t="s">
        <v>0</v>
      </c>
      <c r="B80" s="10" t="s">
        <v>25</v>
      </c>
      <c r="C80" s="8" t="s">
        <v>104</v>
      </c>
      <c r="D80" s="8" t="s">
        <v>18</v>
      </c>
      <c r="E80" s="9" t="s">
        <v>24</v>
      </c>
      <c r="F80" s="9" t="s">
        <v>26</v>
      </c>
      <c r="G80" s="46">
        <v>30000</v>
      </c>
    </row>
    <row r="81" spans="1:7" ht="14.45" hidden="1" customHeight="1" x14ac:dyDescent="0.2">
      <c r="A81" s="9" t="s">
        <v>0</v>
      </c>
      <c r="B81" s="10" t="s">
        <v>47</v>
      </c>
      <c r="C81" s="8" t="s">
        <v>104</v>
      </c>
      <c r="D81" s="8" t="s">
        <v>18</v>
      </c>
      <c r="E81" s="9" t="s">
        <v>48</v>
      </c>
      <c r="F81" s="9" t="s">
        <v>0</v>
      </c>
      <c r="G81" s="46">
        <v>400000</v>
      </c>
    </row>
    <row r="82" spans="1:7" ht="43.35" hidden="1" customHeight="1" x14ac:dyDescent="0.2">
      <c r="A82" s="9" t="s">
        <v>0</v>
      </c>
      <c r="B82" s="10" t="s">
        <v>49</v>
      </c>
      <c r="C82" s="8" t="s">
        <v>104</v>
      </c>
      <c r="D82" s="8" t="s">
        <v>18</v>
      </c>
      <c r="E82" s="9" t="s">
        <v>48</v>
      </c>
      <c r="F82" s="9" t="s">
        <v>50</v>
      </c>
      <c r="G82" s="46">
        <v>400000</v>
      </c>
    </row>
    <row r="83" spans="1:7" ht="14.45" hidden="1" customHeight="1" x14ac:dyDescent="0.2">
      <c r="A83" s="9" t="s">
        <v>0</v>
      </c>
      <c r="B83" s="10" t="s">
        <v>51</v>
      </c>
      <c r="C83" s="8" t="s">
        <v>104</v>
      </c>
      <c r="D83" s="8" t="s">
        <v>18</v>
      </c>
      <c r="E83" s="9" t="s">
        <v>52</v>
      </c>
      <c r="F83" s="9" t="s">
        <v>0</v>
      </c>
      <c r="G83" s="46">
        <v>50000</v>
      </c>
    </row>
    <row r="84" spans="1:7" ht="14.45" hidden="1" customHeight="1" x14ac:dyDescent="0.2">
      <c r="A84" s="9" t="s">
        <v>0</v>
      </c>
      <c r="B84" s="10" t="s">
        <v>53</v>
      </c>
      <c r="C84" s="8" t="s">
        <v>104</v>
      </c>
      <c r="D84" s="8" t="s">
        <v>18</v>
      </c>
      <c r="E84" s="9" t="s">
        <v>52</v>
      </c>
      <c r="F84" s="9" t="s">
        <v>54</v>
      </c>
      <c r="G84" s="46">
        <v>50000</v>
      </c>
    </row>
  </sheetData>
  <mergeCells count="2">
    <mergeCell ref="A3:I3"/>
    <mergeCell ref="A2:I2"/>
  </mergeCells>
  <pageMargins left="0.78740157480314965" right="0.39370078740157483" top="0.39370078740157483" bottom="0.19685039370078741" header="0.31496062992125984" footer="0.31496062992125984"/>
  <pageSetup paperSize="9" scale="77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2017-12-20T06:24:13Z</dcterms:modified>
</cp:coreProperties>
</file>